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024\Ago-Dic2024\Reporte SGI\R4SGI\"/>
    </mc:Choice>
  </mc:AlternateContent>
  <xr:revisionPtr revIDLastSave="0" documentId="13_ncr:1_{3AEC43AF-209B-4130-967D-05A3445A35E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4" l="1"/>
  <c r="M28" i="4"/>
  <c r="L28" i="4"/>
  <c r="K28" i="4"/>
  <c r="I28" i="4"/>
  <c r="F28" i="4"/>
  <c r="N28" i="3"/>
  <c r="N28" i="2"/>
  <c r="M28" i="3"/>
  <c r="M28" i="2"/>
  <c r="L28" i="3"/>
  <c r="K28" i="3"/>
  <c r="I28" i="3"/>
  <c r="F28" i="3"/>
  <c r="E28" i="3"/>
  <c r="N28" i="1" l="1"/>
  <c r="M28" i="1"/>
  <c r="L28" i="2"/>
  <c r="K28" i="2"/>
  <c r="I28" i="2"/>
  <c r="F28" i="2"/>
  <c r="E28" i="2"/>
  <c r="E28" i="1"/>
  <c r="L28" i="1" l="1"/>
  <c r="K28" i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E28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<sst xmlns="http://schemas.openxmlformats.org/spreadsheetml/2006/main" count="249" uniqueCount="55">
  <si>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</si>
  <si>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</si>
  <si>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</si>
  <si>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</si>
  <si>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</si>
  <si>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</si>
  <si>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</si>
  <si>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</si>
  <si>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</si>
  <si>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</si>
  <si>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</si>
  <si>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</si>
  <si>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</si>
  <si>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</si>
  <si>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</si>
  <si>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</si>
  <si>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</si>
  <si>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</si>
  <si>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</si>
  <si>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</si>
  <si>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</si>
  <si>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</si>
  <si>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</si>
  <si>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</si>
  <si>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</si>
  <si>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</si>
  <si>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</si>
  <si>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</si>
  <si>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</si>
  <si>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</si>
  <si>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</si>
  <si>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</si>
  <si>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</si>
  <si>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</si>
  <si>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</si>
  <si>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</si>
  <si>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ISC. DIEGO DE JESUS VELAZQUEZ LUCHO</t>
  </si>
  <si>
    <t>ISC.LILY ALEJANDRA MEDRANO MENDOZA</t>
  </si>
  <si>
    <t>ISC.DIEGO DE JESUS VELAZQUEZ LUCHO</t>
  </si>
  <si>
    <t>S/E</t>
  </si>
  <si>
    <t>Agosto-Diciembre 2024</t>
  </si>
  <si>
    <t>MATEMATICAS DISCRETAS</t>
  </si>
  <si>
    <t>104B</t>
  </si>
  <si>
    <t>TALLER DE ETICA</t>
  </si>
  <si>
    <t>SISTEMAS OPERATIVOS 1</t>
  </si>
  <si>
    <t>304A</t>
  </si>
  <si>
    <t>304B</t>
  </si>
  <si>
    <t>ARQUITECTURA DE COMPUTADORAS</t>
  </si>
  <si>
    <t>504A</t>
  </si>
  <si>
    <t>E/S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</si>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</sst>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6" workbookViewId="0">
      <selection activeCell="L28" sqref="L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35</v>
      </c>
      <c r="C8" s="31"/>
      <c r="D8" s="5" t="s">
        <v>6</v>
      </c>
      <c r="E8" s="6">
        <v>5</v>
      </c>
      <c r="F8" s="1"/>
      <c r="G8" s="4" t="s">
        <v>7</v>
      </c>
      <c r="H8" s="6">
        <v>4</v>
      </c>
      <c r="I8" s="37" t="s">
        <v>8</v>
      </c>
      <c r="J8" s="27"/>
      <c r="K8" s="27"/>
      <c r="L8" s="30" t="s">
        <v>40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41</v>
      </c>
      <c r="B14" s="10" t="s">
        <v>22</v>
      </c>
      <c r="C14" s="10" t="s">
        <v>42</v>
      </c>
      <c r="D14" s="10" t="s">
        <v>33</v>
      </c>
      <c r="E14" s="10">
        <v>21</v>
      </c>
      <c r="F14" s="10">
        <v>10</v>
      </c>
      <c r="G14" s="10"/>
      <c r="H14" s="11"/>
      <c r="I14" s="10">
        <v>11</v>
      </c>
      <c r="J14" s="11"/>
      <c r="K14" s="10">
        <v>0</v>
      </c>
      <c r="L14" s="11">
        <v>0</v>
      </c>
      <c r="M14" s="23">
        <v>40</v>
      </c>
      <c r="N14" s="12">
        <v>0.47599999999999998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43</v>
      </c>
      <c r="B15" s="10" t="s">
        <v>39</v>
      </c>
      <c r="C15" s="10" t="s">
        <v>42</v>
      </c>
      <c r="D15" s="10" t="s">
        <v>33</v>
      </c>
      <c r="E15" s="10">
        <v>20</v>
      </c>
      <c r="F15" s="24" t="s">
        <v>49</v>
      </c>
      <c r="G15" s="10"/>
      <c r="H15" s="11"/>
      <c r="I15" s="10">
        <v>0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44</v>
      </c>
      <c r="B16" s="24" t="s">
        <v>22</v>
      </c>
      <c r="C16" s="10" t="s">
        <v>45</v>
      </c>
      <c r="D16" s="10" t="s">
        <v>33</v>
      </c>
      <c r="E16" s="10">
        <v>23</v>
      </c>
      <c r="F16" s="10">
        <v>19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64.209999999999994</v>
      </c>
      <c r="N16" s="12">
        <v>0.82599999999999996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44</v>
      </c>
      <c r="B17" s="10" t="s">
        <v>22</v>
      </c>
      <c r="C17" s="10" t="s">
        <v>46</v>
      </c>
      <c r="D17" s="10" t="s">
        <v>33</v>
      </c>
      <c r="E17" s="10">
        <v>19</v>
      </c>
      <c r="F17" s="10">
        <v>13</v>
      </c>
      <c r="G17" s="10"/>
      <c r="H17" s="11"/>
      <c r="I17" s="10">
        <v>6</v>
      </c>
      <c r="J17" s="11"/>
      <c r="K17" s="10">
        <v>0</v>
      </c>
      <c r="L17" s="11">
        <v>0</v>
      </c>
      <c r="M17" s="10">
        <v>50.52</v>
      </c>
      <c r="N17" s="12">
        <v>0.68400000000000005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 t="s">
        <v>47</v>
      </c>
      <c r="B18" s="10" t="s">
        <v>22</v>
      </c>
      <c r="C18" s="10" t="s">
        <v>48</v>
      </c>
      <c r="D18" s="10" t="s">
        <v>33</v>
      </c>
      <c r="E18" s="10">
        <v>25</v>
      </c>
      <c r="F18" s="10">
        <v>25</v>
      </c>
      <c r="G18" s="10"/>
      <c r="H18" s="11"/>
      <c r="I18" s="10">
        <v>0</v>
      </c>
      <c r="J18" s="11"/>
      <c r="K18" s="10">
        <v>0</v>
      </c>
      <c r="L18" s="11">
        <v>0</v>
      </c>
      <c r="M18" s="23">
        <v>83.36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108</v>
      </c>
      <c r="F28" s="16">
        <f>SUM(F14:F27)</f>
        <v>67</v>
      </c>
      <c r="G28" s="16">
        <v>0</v>
      </c>
      <c r="H28" s="17"/>
      <c r="I28" s="16">
        <f>SUM(I14:I27)</f>
        <v>21</v>
      </c>
      <c r="J28" s="17"/>
      <c r="K28" s="16">
        <f>SUM(K14:K27)</f>
        <v>0</v>
      </c>
      <c r="L28" s="17">
        <f>SUM(L14:L27)</f>
        <v>0</v>
      </c>
      <c r="M28" s="25">
        <f>ROUND((AVERAGE(M14:M27)),0)</f>
        <v>48</v>
      </c>
      <c r="N28" s="22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27</v>
      </c>
      <c r="C33" s="27"/>
      <c r="D33" s="27"/>
      <c r="E33" s="1"/>
      <c r="F33" s="1"/>
      <c r="G33" s="28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29</v>
      </c>
      <c r="B35" s="27"/>
      <c r="C35" s="7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3" t="str">
        <f>B10</f>
        <v>ISC.LILY ALEJANDRA MEDRANO MENDOZA</v>
      </c>
      <c r="C37" s="27"/>
      <c r="D37" s="27"/>
      <c r="E37" s="21"/>
      <c r="F37" s="21"/>
      <c r="G37" s="44" t="s">
        <v>36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>
        <v>2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7" t="s">
        <v>8</v>
      </c>
      <c r="J8" s="27"/>
      <c r="K8" s="27"/>
      <c r="L8" s="30" t="str">
        <f>'1'!L8</f>
        <v>Agosto-Diciembre 2024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0" t="str">
        <f>'1'!B10</f>
        <v>ISC.LILY ALEJANDRA MEDRANO MENDOZA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39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 t="s">
        <v>39</v>
      </c>
      <c r="G14" s="10"/>
      <c r="H14" s="11"/>
      <c r="I14" s="10">
        <v>0</v>
      </c>
      <c r="J14" s="11"/>
      <c r="K14" s="10">
        <v>0</v>
      </c>
      <c r="L14" s="11">
        <v>0</v>
      </c>
      <c r="M14" s="10">
        <v>0</v>
      </c>
      <c r="N14" s="12"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22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13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42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39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 t="s">
        <v>39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39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 t="s">
        <v>39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39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 t="s">
        <v>39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0</v>
      </c>
      <c r="N18" s="12"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108</v>
      </c>
      <c r="F28" s="16">
        <f>SUM(F14:F27)</f>
        <v>13</v>
      </c>
      <c r="G28" s="16">
        <v>0</v>
      </c>
      <c r="H28" s="17"/>
      <c r="I28" s="16">
        <f>SUM(I14:I27)</f>
        <v>7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8</v>
      </c>
      <c r="N28" s="18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27</v>
      </c>
      <c r="C33" s="27"/>
      <c r="D33" s="27"/>
      <c r="E33" s="1"/>
      <c r="F33" s="1"/>
      <c r="G33" s="28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29</v>
      </c>
      <c r="B35" s="27"/>
      <c r="C35" s="7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3" t="str">
        <f>B10</f>
        <v>ISC.LILY ALEJANDRA MEDRANO MENDOZA</v>
      </c>
      <c r="C37" s="27"/>
      <c r="D37" s="27"/>
      <c r="E37" s="21"/>
      <c r="F37" s="21"/>
      <c r="G37" s="44" t="s">
        <v>38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31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>
        <v>3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7" t="s">
        <v>8</v>
      </c>
      <c r="J8" s="27"/>
      <c r="K8" s="27"/>
      <c r="L8" s="30" t="str">
        <f>'1'!L8</f>
        <v>Agosto-Diciembre 2024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0" t="str">
        <f>'1'!B10</f>
        <v>ISC.LILY ALEJANDRA MEDRANO MENDOZA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50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>
        <v>8</v>
      </c>
      <c r="G14" s="10"/>
      <c r="H14" s="11"/>
      <c r="I14" s="10">
        <v>13</v>
      </c>
      <c r="J14" s="11"/>
      <c r="K14" s="10">
        <v>0</v>
      </c>
      <c r="L14" s="11">
        <v>0</v>
      </c>
      <c r="M14" s="10">
        <v>31</v>
      </c>
      <c r="N14" s="12">
        <v>0.38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15</v>
      </c>
      <c r="G15" s="10"/>
      <c r="H15" s="11"/>
      <c r="I15" s="10">
        <v>5</v>
      </c>
      <c r="J15" s="11"/>
      <c r="K15" s="10">
        <v>0</v>
      </c>
      <c r="L15" s="11">
        <v>0</v>
      </c>
      <c r="M15" s="10">
        <v>69.3</v>
      </c>
      <c r="N15" s="12">
        <v>0.75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50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>
        <v>20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74.8</v>
      </c>
      <c r="N16" s="12">
        <v>0.86899999999999999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50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>
        <v>14</v>
      </c>
      <c r="G17" s="10"/>
      <c r="H17" s="11"/>
      <c r="I17" s="10">
        <v>5</v>
      </c>
      <c r="J17" s="11"/>
      <c r="K17" s="10">
        <v>0</v>
      </c>
      <c r="L17" s="11">
        <v>0</v>
      </c>
      <c r="M17" s="10">
        <v>62.8</v>
      </c>
      <c r="N17" s="12">
        <v>0.73599999999999999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50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>
        <v>24</v>
      </c>
      <c r="G18" s="10"/>
      <c r="H18" s="11"/>
      <c r="I18" s="10">
        <v>1</v>
      </c>
      <c r="J18" s="11"/>
      <c r="K18" s="10">
        <v>0</v>
      </c>
      <c r="L18" s="11">
        <v>0</v>
      </c>
      <c r="M18" s="10">
        <v>81</v>
      </c>
      <c r="N18" s="12">
        <v>0.92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 t="s">
        <v>41</v>
      </c>
      <c r="B19" s="10" t="s">
        <v>51</v>
      </c>
      <c r="C19" s="10" t="s">
        <v>42</v>
      </c>
      <c r="D19" s="10" t="s">
        <v>33</v>
      </c>
      <c r="E19" s="10">
        <v>21</v>
      </c>
      <c r="F19" s="10">
        <v>10</v>
      </c>
      <c r="G19" s="10"/>
      <c r="H19" s="11"/>
      <c r="I19" s="10">
        <v>11</v>
      </c>
      <c r="J19" s="11"/>
      <c r="K19" s="10">
        <v>0</v>
      </c>
      <c r="L19" s="11">
        <v>0</v>
      </c>
      <c r="M19" s="10">
        <v>41.2</v>
      </c>
      <c r="N19" s="12">
        <v>0.47599999999999998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 t="s">
        <v>44</v>
      </c>
      <c r="B20" s="10" t="s">
        <v>51</v>
      </c>
      <c r="C20" s="10" t="s">
        <v>45</v>
      </c>
      <c r="D20" s="10" t="s">
        <v>33</v>
      </c>
      <c r="E20" s="10">
        <v>23</v>
      </c>
      <c r="F20" s="10">
        <v>12</v>
      </c>
      <c r="G20" s="10"/>
      <c r="H20" s="11"/>
      <c r="I20" s="10">
        <v>11</v>
      </c>
      <c r="J20" s="11"/>
      <c r="K20" s="10">
        <v>0</v>
      </c>
      <c r="L20" s="11">
        <v>0</v>
      </c>
      <c r="M20" s="10">
        <v>44.6</v>
      </c>
      <c r="N20" s="12">
        <v>0.52100000000000002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 t="s">
        <v>44</v>
      </c>
      <c r="B21" s="10" t="s">
        <v>51</v>
      </c>
      <c r="C21" s="10" t="s">
        <v>46</v>
      </c>
      <c r="D21" s="10" t="s">
        <v>33</v>
      </c>
      <c r="E21" s="10">
        <v>19</v>
      </c>
      <c r="F21" s="10">
        <v>12</v>
      </c>
      <c r="G21" s="10"/>
      <c r="H21" s="11"/>
      <c r="I21" s="10">
        <v>7</v>
      </c>
      <c r="J21" s="11"/>
      <c r="K21" s="10">
        <v>0</v>
      </c>
      <c r="L21" s="11">
        <v>0</v>
      </c>
      <c r="M21" s="10">
        <v>55.4</v>
      </c>
      <c r="N21" s="12">
        <v>0.63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24" t="s">
        <v>43</v>
      </c>
      <c r="B22" s="24" t="s">
        <v>51</v>
      </c>
      <c r="C22" s="24" t="s">
        <v>42</v>
      </c>
      <c r="D22" s="24" t="s">
        <v>33</v>
      </c>
      <c r="E22" s="10">
        <v>20</v>
      </c>
      <c r="F22" s="10">
        <v>10</v>
      </c>
      <c r="G22" s="10"/>
      <c r="H22" s="11"/>
      <c r="I22" s="10">
        <v>10</v>
      </c>
      <c r="J22" s="11"/>
      <c r="K22" s="10">
        <v>0</v>
      </c>
      <c r="L22" s="11">
        <v>0</v>
      </c>
      <c r="M22" s="10">
        <v>47.5</v>
      </c>
      <c r="N22" s="12">
        <v>0.5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24"/>
      <c r="B23" s="24"/>
      <c r="C23" s="24"/>
      <c r="D23" s="24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24"/>
      <c r="B25" s="24"/>
      <c r="C25" s="24"/>
      <c r="D25" s="24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24"/>
      <c r="B26" s="24"/>
      <c r="C26" s="24"/>
      <c r="D26" s="24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191</v>
      </c>
      <c r="F28" s="16">
        <f>SUM(F14:F27)</f>
        <v>125</v>
      </c>
      <c r="G28" s="16">
        <v>0</v>
      </c>
      <c r="H28" s="17"/>
      <c r="I28" s="16">
        <f>SUM(I14:I27)</f>
        <v>66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56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27</v>
      </c>
      <c r="C33" s="27"/>
      <c r="D33" s="27"/>
      <c r="E33" s="1"/>
      <c r="F33" s="1"/>
      <c r="G33" s="28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29</v>
      </c>
      <c r="B35" s="27"/>
      <c r="C35" s="7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3" t="str">
        <f>B10</f>
        <v>ISC.LILY ALEJANDRA MEDRANO MENDOZA</v>
      </c>
      <c r="C37" s="27"/>
      <c r="D37" s="27"/>
      <c r="E37" s="21"/>
      <c r="F37" s="21"/>
      <c r="G37" s="44" t="s">
        <v>38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5" workbookViewId="0">
      <selection activeCell="N23" sqref="N23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31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>
        <v>4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7" t="s">
        <v>8</v>
      </c>
      <c r="J8" s="27"/>
      <c r="K8" s="27"/>
      <c r="L8" s="30" t="str">
        <f>'1'!L8</f>
        <v>Agosto-Diciembre 2024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0" t="str">
        <f>'1'!B10</f>
        <v>ISC.LILY ALEJANDRA MEDRANO MENDOZA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52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>
        <v>13</v>
      </c>
      <c r="G14" s="10"/>
      <c r="H14" s="11"/>
      <c r="I14" s="10">
        <v>8</v>
      </c>
      <c r="J14" s="11"/>
      <c r="K14" s="10">
        <v>0</v>
      </c>
      <c r="L14" s="11">
        <v>0</v>
      </c>
      <c r="M14" s="10">
        <v>51.2</v>
      </c>
      <c r="N14" s="12">
        <v>0.61899999999999999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52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12</v>
      </c>
      <c r="G15" s="10"/>
      <c r="H15" s="11"/>
      <c r="I15" s="10">
        <v>8</v>
      </c>
      <c r="J15" s="11"/>
      <c r="K15" s="10">
        <v>0</v>
      </c>
      <c r="L15" s="11">
        <v>0</v>
      </c>
      <c r="M15" s="10">
        <v>55.5</v>
      </c>
      <c r="N15" s="12">
        <v>0.6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52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>
        <v>19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68.5</v>
      </c>
      <c r="N16" s="12">
        <v>0.82599999999999996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52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>
        <v>16</v>
      </c>
      <c r="G17" s="10"/>
      <c r="H17" s="11"/>
      <c r="I17" s="10">
        <v>3</v>
      </c>
      <c r="J17" s="11"/>
      <c r="K17" s="10">
        <v>0</v>
      </c>
      <c r="L17" s="11">
        <v>0</v>
      </c>
      <c r="M17" s="10">
        <v>71.5</v>
      </c>
      <c r="N17" s="12">
        <v>0.84199999999999997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51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>
        <v>23</v>
      </c>
      <c r="G18" s="10"/>
      <c r="H18" s="11"/>
      <c r="I18" s="10">
        <v>2</v>
      </c>
      <c r="J18" s="11"/>
      <c r="K18" s="10">
        <v>0</v>
      </c>
      <c r="L18" s="11">
        <v>0</v>
      </c>
      <c r="M18" s="10">
        <v>78.64</v>
      </c>
      <c r="N18" s="12">
        <v>0.92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 t="s">
        <v>41</v>
      </c>
      <c r="B19" s="10" t="s">
        <v>53</v>
      </c>
      <c r="C19" s="10" t="s">
        <v>42</v>
      </c>
      <c r="D19" s="10" t="s">
        <v>33</v>
      </c>
      <c r="E19" s="10">
        <v>21</v>
      </c>
      <c r="F19" s="10">
        <v>12</v>
      </c>
      <c r="G19" s="10"/>
      <c r="H19" s="11"/>
      <c r="I19" s="10">
        <v>9</v>
      </c>
      <c r="J19" s="11"/>
      <c r="K19" s="10">
        <v>0</v>
      </c>
      <c r="L19" s="11">
        <v>0</v>
      </c>
      <c r="M19" s="10">
        <v>45.9</v>
      </c>
      <c r="N19" s="12">
        <v>0.57099999999999995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 t="s">
        <v>41</v>
      </c>
      <c r="B20" s="10" t="s">
        <v>54</v>
      </c>
      <c r="C20" s="10" t="s">
        <v>42</v>
      </c>
      <c r="D20" s="10" t="s">
        <v>33</v>
      </c>
      <c r="E20" s="10">
        <v>21</v>
      </c>
      <c r="F20" s="10">
        <v>12</v>
      </c>
      <c r="G20" s="10"/>
      <c r="H20" s="11"/>
      <c r="I20" s="10">
        <v>9</v>
      </c>
      <c r="J20" s="11"/>
      <c r="K20" s="10">
        <v>0</v>
      </c>
      <c r="L20" s="11">
        <v>0</v>
      </c>
      <c r="M20" s="10">
        <v>51.8</v>
      </c>
      <c r="N20" s="12">
        <v>0.56999999999999995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 t="s">
        <v>44</v>
      </c>
      <c r="B21" s="10" t="s">
        <v>53</v>
      </c>
      <c r="C21" s="10" t="s">
        <v>45</v>
      </c>
      <c r="D21" s="10" t="s">
        <v>33</v>
      </c>
      <c r="E21" s="10">
        <v>23</v>
      </c>
      <c r="F21" s="10">
        <v>17</v>
      </c>
      <c r="G21" s="10"/>
      <c r="H21" s="11"/>
      <c r="I21" s="10">
        <v>6</v>
      </c>
      <c r="J21" s="11"/>
      <c r="K21" s="10">
        <v>0</v>
      </c>
      <c r="L21" s="11">
        <v>0</v>
      </c>
      <c r="M21" s="10">
        <v>59.5</v>
      </c>
      <c r="N21" s="12">
        <v>0.73899999999999999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 t="s">
        <v>47</v>
      </c>
      <c r="B22" s="10" t="s">
        <v>52</v>
      </c>
      <c r="C22" s="10" t="s">
        <v>48</v>
      </c>
      <c r="D22" s="10" t="s">
        <v>33</v>
      </c>
      <c r="E22" s="10">
        <v>25</v>
      </c>
      <c r="F22" s="10">
        <v>24</v>
      </c>
      <c r="G22" s="10"/>
      <c r="H22" s="11"/>
      <c r="I22" s="10">
        <v>1</v>
      </c>
      <c r="J22" s="11"/>
      <c r="K22" s="10">
        <v>0</v>
      </c>
      <c r="L22" s="11">
        <v>0</v>
      </c>
      <c r="M22" s="10">
        <v>87</v>
      </c>
      <c r="N22" s="12">
        <v>0.96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 t="s">
        <v>44</v>
      </c>
      <c r="B23" s="10" t="s">
        <v>53</v>
      </c>
      <c r="C23" s="10" t="s">
        <v>46</v>
      </c>
      <c r="D23" s="10" t="s">
        <v>33</v>
      </c>
      <c r="E23" s="49">
        <v>19</v>
      </c>
      <c r="F23" s="10" t="s">
        <v>39</v>
      </c>
      <c r="G23" s="10"/>
      <c r="H23" s="11"/>
      <c r="I23" s="10">
        <v>0</v>
      </c>
      <c r="J23" s="11"/>
      <c r="K23" s="10">
        <v>0</v>
      </c>
      <c r="L23" s="11">
        <v>0</v>
      </c>
      <c r="M23" s="10">
        <v>0</v>
      </c>
      <c r="N23" s="12">
        <v>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 t="s">
        <v>44</v>
      </c>
      <c r="B24" s="10" t="s">
        <v>54</v>
      </c>
      <c r="C24" s="10" t="s">
        <v>46</v>
      </c>
      <c r="D24" s="10" t="s">
        <v>33</v>
      </c>
      <c r="E24" s="10">
        <v>19</v>
      </c>
      <c r="F24" s="10" t="s">
        <v>39</v>
      </c>
      <c r="G24" s="10"/>
      <c r="H24" s="11"/>
      <c r="I24" s="10">
        <v>0</v>
      </c>
      <c r="J24" s="11"/>
      <c r="K24" s="10">
        <v>0</v>
      </c>
      <c r="L24" s="11">
        <v>0</v>
      </c>
      <c r="M24" s="10">
        <v>0</v>
      </c>
      <c r="N24" s="12">
        <v>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 t="s">
        <v>44</v>
      </c>
      <c r="B25" s="10" t="s">
        <v>54</v>
      </c>
      <c r="C25" s="10" t="s">
        <v>45</v>
      </c>
      <c r="D25" s="10" t="s">
        <v>33</v>
      </c>
      <c r="E25" s="10">
        <v>23</v>
      </c>
      <c r="F25" s="10" t="s">
        <v>39</v>
      </c>
      <c r="G25" s="10"/>
      <c r="H25" s="11"/>
      <c r="I25" s="10">
        <v>0</v>
      </c>
      <c r="J25" s="11"/>
      <c r="K25" s="10">
        <v>0</v>
      </c>
      <c r="L25" s="11">
        <v>0</v>
      </c>
      <c r="M25" s="10">
        <v>0</v>
      </c>
      <c r="N25" s="12">
        <v>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259</v>
      </c>
      <c r="F28" s="16">
        <f>SUM(F14:F27)</f>
        <v>148</v>
      </c>
      <c r="G28" s="16"/>
      <c r="H28" s="17"/>
      <c r="I28" s="16">
        <f>SUM(I14:I27)</f>
        <v>50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47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27</v>
      </c>
      <c r="C33" s="27"/>
      <c r="D33" s="27"/>
      <c r="E33" s="1"/>
      <c r="F33" s="1"/>
      <c r="G33" s="28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29</v>
      </c>
      <c r="B35" s="27"/>
      <c r="C35" s="7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3" t="str">
        <f>B10</f>
        <v>ISC.LILY ALEJANDRA MEDRANO MENDOZA</v>
      </c>
      <c r="C37" s="27"/>
      <c r="D37" s="27"/>
      <c r="E37" s="21"/>
      <c r="F37" s="21"/>
      <c r="G37" s="44" t="s">
        <v>36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31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32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7" t="s">
        <v>8</v>
      </c>
      <c r="J8" s="27"/>
      <c r="K8" s="27"/>
      <c r="L8" s="30" t="str">
        <f>'1'!L8</f>
        <v>Agosto-Diciembre 2024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0" t="str">
        <f>'1'!B10</f>
        <v>ISC.LILY ALEJANDRA MEDRANO MENDOZA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27</v>
      </c>
      <c r="C33" s="27"/>
      <c r="D33" s="27"/>
      <c r="E33" s="1"/>
      <c r="F33" s="1"/>
      <c r="G33" s="28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29</v>
      </c>
      <c r="B35" s="27"/>
      <c r="C35" s="7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3" t="str">
        <f>B10</f>
        <v>ISC.LILY ALEJANDRA MEDRANO MENDOZA</v>
      </c>
      <c r="C37" s="27"/>
      <c r="D37" s="27"/>
      <c r="E37" s="21"/>
      <c r="F37" s="21"/>
      <c r="G37" s="44" t="s">
        <v>36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2024-12-14T03:46:40Z</dcterms:modified>
</cp:coreProperties>
</file>