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REPORTES PARCIALES\"/>
    </mc:Choice>
  </mc:AlternateContent>
  <bookViews>
    <workbookView xWindow="-120" yWindow="-120" windowWidth="20730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D15" i="22"/>
  <c r="D16" i="22"/>
  <c r="A15" i="22"/>
  <c r="A16" i="22"/>
  <c r="A14" i="22"/>
  <c r="L15" i="22" l="1"/>
  <c r="I15" i="22" l="1"/>
  <c r="M26" i="10"/>
  <c r="N26" i="10"/>
  <c r="L16" i="10"/>
  <c r="L15" i="10"/>
  <c r="K26" i="10"/>
  <c r="G26" i="10"/>
  <c r="F26" i="10"/>
  <c r="E26" i="10"/>
  <c r="L14" i="10"/>
  <c r="L26" i="10" l="1"/>
  <c r="I2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L8" i="22"/>
  <c r="N29" i="22"/>
  <c r="M29" i="22"/>
  <c r="K29" i="22"/>
  <c r="G29" i="22"/>
  <c r="F29" i="22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9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<sst xmlns="http://schemas.openxmlformats.org/spreadsheetml/2006/main" count="183" uniqueCount="46">
  <si>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</si>
  <si>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</si>
  <si>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</si>
  <si>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</si>
  <si>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</si>
  <si>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</si>
  <si>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</si>
  <si>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</si>
  <si>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</si>
  <si>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</si>
  <si>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</si>
  <si>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</si>
  <si>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</si>
  <si>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</si>
  <si>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</si>
  <si>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</si>
  <si>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</si>
  <si>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</si>
  <si>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</si>
  <si>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</si>
  <si>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</si>
  <si>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</si>
  <si>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</si>
  <si>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</si>
  <si>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</si>
  <si>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</si>
  <si>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</si>
  <si>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</si>
  <si>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</si>
  <si>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</si>
  <si>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</si>
  <si>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</si>
  <si>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</si>
  <si>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</si>
  <si>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</si>
  <si>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</si>
  <si>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</si>
  <si>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</si>
  <si>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</si>
  <si>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710A</t>
  </si>
  <si>
    <t>Análisis y Modelado de Sistemas de Información</t>
  </si>
  <si>
    <t>510A</t>
  </si>
  <si>
    <t>Tecnologías Convergentes II</t>
  </si>
  <si>
    <t>910B</t>
  </si>
  <si>
    <t>I.S.C MARCOS CAGAL ORTIZ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</si>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</sst>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31</v>
      </c>
      <c r="B14" s="9" t="s">
        <v>34</v>
      </c>
      <c r="C14" s="9" t="s">
        <v>39</v>
      </c>
      <c r="D14" s="9" t="s">
        <v>33</v>
      </c>
      <c r="E14" s="9">
        <v>24</v>
      </c>
      <c r="F14" s="9">
        <v>0</v>
      </c>
      <c r="G14" s="9"/>
      <c r="H14" s="10"/>
      <c r="I14" s="9">
        <f t="shared" ref="I14:I16" si="0">(E14-SUM(F14:G14))-K14</f>
        <v>24</v>
      </c>
      <c r="J14" s="10"/>
      <c r="K14" s="9">
        <v>0</v>
      </c>
      <c r="L14" s="10">
        <f t="shared" ref="L14:L16" si="1">K14/E14</f>
        <v>0</v>
      </c>
      <c r="M14" s="9">
        <v>0</v>
      </c>
      <c r="N14" s="15">
        <v>0</v>
      </c>
    </row>
    <row r="15" spans="1:14" s="11" customFormat="1" ht="25.5" x14ac:dyDescent="0.2">
      <c r="A15" s="8" t="s">
        <v>40</v>
      </c>
      <c r="B15" s="9" t="s">
        <v>21</v>
      </c>
      <c r="C15" s="9" t="s">
        <v>41</v>
      </c>
      <c r="D15" s="9" t="s">
        <v>33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0.77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33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0.87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30</v>
      </c>
      <c r="G26" s="17">
        <f>SUM(G14:G25)</f>
        <v>0</v>
      </c>
      <c r="H26" s="18"/>
      <c r="I26" s="17">
        <f t="shared" ref="I26" si="2">(E26-SUM(F26:G26))-K26</f>
        <v>24</v>
      </c>
      <c r="J26" s="18"/>
      <c r="K26" s="17">
        <f>SUM(K14:K25)</f>
        <v>0</v>
      </c>
      <c r="L26" s="18">
        <f t="shared" ref="L26" si="3">K26/E26</f>
        <v>0</v>
      </c>
      <c r="M26" s="17">
        <f>AVERAGE(M14:M25)</f>
        <v>64.666666666666671</v>
      </c>
      <c r="N26" s="19">
        <f>AVERAGE(N14:N25)</f>
        <v>0.54666666666666675</v>
      </c>
    </row>
    <row r="28" spans="1:14" ht="120" customHeight="1" x14ac:dyDescent="0.2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">
      <c r="B32" s="27"/>
      <c r="C32" s="27"/>
      <c r="D32" s="27"/>
      <c r="G32" s="28"/>
      <c r="H32" s="28"/>
      <c r="I32" s="28"/>
      <c r="J32" s="28"/>
    </row>
    <row r="33" spans="1:10" hidden="1" x14ac:dyDescent="0.2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"/>
    <row r="35" spans="1:10" ht="45" customHeight="1" x14ac:dyDescent="0.2">
      <c r="B35" s="22" t="s">
        <v>37</v>
      </c>
      <c r="C35" s="22"/>
      <c r="D35" s="22"/>
      <c r="E35" s="13"/>
      <c r="F35" s="13"/>
      <c r="G35" s="22" t="s">
        <v>44</v>
      </c>
      <c r="H35" s="22"/>
      <c r="I35" s="22"/>
      <c r="J35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85" zoomScaleNormal="85" zoomScaleSheetLayoutView="100" workbookViewId="0">
      <selection activeCell="Q14" sqref="Q14: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92</v>
      </c>
      <c r="N14" s="15">
        <v>0.67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38</v>
      </c>
      <c r="C15" s="9" t="str">
        <f>'1'!C15</f>
        <v>510A</v>
      </c>
      <c r="D15" s="9" t="str">
        <f>'1'!D15</f>
        <v>IINF</v>
      </c>
      <c r="E15" s="9">
        <v>22</v>
      </c>
      <c r="F15" s="9">
        <v>21</v>
      </c>
      <c r="G15" s="9"/>
      <c r="H15" s="10"/>
      <c r="I15" s="9">
        <f t="shared" ref="I15" si="2">(E15-SUM(F15:G15))-K15</f>
        <v>1</v>
      </c>
      <c r="J15" s="10"/>
      <c r="K15" s="9">
        <v>0</v>
      </c>
      <c r="L15" s="10">
        <f t="shared" ref="L15" si="3">K15/E15</f>
        <v>0</v>
      </c>
      <c r="M15" s="9">
        <v>85</v>
      </c>
      <c r="N15" s="15">
        <v>0.91</v>
      </c>
    </row>
    <row r="16" spans="1:14" s="11" customFormat="1" x14ac:dyDescent="0.2">
      <c r="A16" s="9" t="str">
        <f>'1'!A16</f>
        <v>Tecnologías Convergentes II</v>
      </c>
      <c r="B16" s="9" t="s">
        <v>38</v>
      </c>
      <c r="C16" s="9" t="str">
        <f>'1'!C16</f>
        <v>910B</v>
      </c>
      <c r="D16" s="9" t="str">
        <f>'1'!D16</f>
        <v>IINF</v>
      </c>
      <c r="E16" s="9">
        <v>8</v>
      </c>
      <c r="F16" s="9">
        <v>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79</v>
      </c>
      <c r="N16" s="15">
        <v>0.88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54</v>
      </c>
      <c r="F29" s="17">
        <f>SUM(F14:F28)</f>
        <v>52</v>
      </c>
      <c r="G29" s="17">
        <f>SUM(G14:G28)</f>
        <v>0</v>
      </c>
      <c r="H29" s="18">
        <f>SUM(F29:G29)/E29</f>
        <v>0.96296296296296291</v>
      </c>
      <c r="I29" s="17">
        <f t="shared" si="0"/>
        <v>2</v>
      </c>
      <c r="J29" s="18">
        <f t="shared" ref="J29" si="4">I29/E29</f>
        <v>3.7037037037037035E-2</v>
      </c>
      <c r="K29" s="17">
        <f>SUM(K14:K28)</f>
        <v>0</v>
      </c>
      <c r="L29" s="18">
        <f t="shared" si="1"/>
        <v>0</v>
      </c>
      <c r="M29" s="17">
        <f>AVERAGE(M14:M28)</f>
        <v>85.333333333333329</v>
      </c>
      <c r="N29" s="19">
        <f>AVERAGE(N14:N28)</f>
        <v>0.82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">
        <v>37</v>
      </c>
      <c r="C38" s="22"/>
      <c r="D38" s="22"/>
      <c r="E38" s="13"/>
      <c r="F38" s="13"/>
      <c r="G38" s="22" t="s">
        <v>44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>(F14+G14)/E14</f>
        <v>0</v>
      </c>
      <c r="I14" s="9">
        <f t="shared" ref="I14:I28" si="0">(E14-SUM(F14:G14))-K14</f>
        <v>24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ref="H15:H18" si="3">(F15+G15)/E15</f>
        <v>#REF!</v>
      </c>
      <c r="I15" s="9" t="e">
        <f t="shared" si="0"/>
        <v>#REF!</v>
      </c>
      <c r="J15" s="10" t="e">
        <f t="shared" si="1"/>
        <v>#REF!</v>
      </c>
      <c r="K15" s="9"/>
      <c r="L15" s="10" t="e">
        <f t="shared" si="2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3"/>
        <v>#REF!</v>
      </c>
      <c r="I17" s="9" t="e">
        <f t="shared" si="0"/>
        <v>#REF!</v>
      </c>
      <c r="J17" s="10" t="e">
        <f t="shared" si="1"/>
        <v>#REF!</v>
      </c>
      <c r="K17" s="9"/>
      <c r="L17" s="10" t="e">
        <f t="shared" si="2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2024-10-25T18:46:17Z</dcterms:modified>
  <cp:category/>
  <cp:contentStatus/>
</cp:coreProperties>
</file>