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"/>
    </mc:Choice>
  </mc:AlternateContent>
  <xr:revisionPtr revIDLastSave="0" documentId="13_ncr:1_{97E9F184-76E7-4C0A-ADB0-B136C6802A1E}" xr6:coauthVersionLast="47" xr6:coauthVersionMax="47" xr10:uidLastSave="{00000000-0000-0000-0000-000000000000}"/>
  <bookViews>
    <workbookView xWindow="1170" yWindow="795" windowWidth="18735" windowHeight="1072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3" l="1"/>
  <c r="L21" i="23"/>
  <c r="L20" i="23"/>
  <c r="L19" i="23"/>
  <c r="L18" i="23"/>
  <c r="L17" i="23"/>
  <c r="L15" i="23"/>
  <c r="L14" i="23"/>
  <c r="L21" i="22"/>
  <c r="L20" i="22"/>
  <c r="L19" i="22"/>
  <c r="L18" i="22"/>
  <c r="L17" i="22"/>
  <c r="L16" i="22"/>
  <c r="L15" i="22"/>
  <c r="L14" i="22"/>
  <c r="Q15" i="10"/>
  <c r="N28" i="25" l="1"/>
  <c r="M28" i="25"/>
  <c r="K28" i="25"/>
  <c r="G28" i="25"/>
  <c r="F28" i="25"/>
  <c r="B10" i="25"/>
  <c r="B37" i="25"/>
  <c r="L8" i="25"/>
  <c r="H8" i="25"/>
  <c r="E8" i="25"/>
  <c r="N28" i="24"/>
  <c r="M28" i="24"/>
  <c r="K28" i="24"/>
  <c r="G28" i="24"/>
  <c r="F28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E28" i="25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<sst xmlns="http://schemas.openxmlformats.org/spreadsheetml/2006/main" count="283" uniqueCount="51">
  <si>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</si>
  <si>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</si>
  <si>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</si>
  <si>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</si>
  <si>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</si>
  <si>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</si>
  <si>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</si>
  <si>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</si>
  <si>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</si>
  <si>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</si>
  <si>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</si>
  <si>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</si>
  <si>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</si>
  <si>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</si>
  <si>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</si>
  <si>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</si>
  <si>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</si>
  <si>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</si>
  <si>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</si>
  <si>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</si>
  <si>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</si>
  <si>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</si>
  <si>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</si>
  <si>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</si>
  <si>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</si>
  <si>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</si>
  <si>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</si>
  <si>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</si>
  <si>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</si>
  <si>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</si>
  <si>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</si>
  <si>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</si>
  <si>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</si>
  <si>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</si>
  <si>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</si>
  <si>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</si>
  <si>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II</t>
  </si>
  <si>
    <t>III</t>
  </si>
  <si>
    <t>IV</t>
  </si>
  <si>
    <t>SISTEMAS HIDR. NEU. POTNCIA</t>
  </si>
  <si>
    <t>702A</t>
  </si>
  <si>
    <t>DIBUJO ASISTIDO POR COMPUTADORA</t>
  </si>
  <si>
    <t>111-B</t>
  </si>
  <si>
    <t xml:space="preserve">METROLOGIA Y NORMALIZACION </t>
  </si>
  <si>
    <t>111-A</t>
  </si>
  <si>
    <t>METROLOGIA Y NORMALIZACION</t>
  </si>
  <si>
    <t xml:space="preserve">SISTEMAS Y MAQUINAS DE FLUIDOS </t>
  </si>
  <si>
    <t>502A</t>
  </si>
  <si>
    <t>AGO -DIC, 2024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</si>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</sst>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11" zoomScale="85" zoomScaleNormal="85" zoomScaleSheetLayoutView="100" workbookViewId="0">
      <selection activeCell="D17" sqref="D17: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48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7" s="11" customFormat="1" ht="25.5" x14ac:dyDescent="0.2">
      <c r="A14" s="8" t="s">
        <v>41</v>
      </c>
      <c r="B14" s="9" t="s">
        <v>21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8" si="0">K14/E14</f>
        <v>0</v>
      </c>
      <c r="M14" s="9">
        <v>100</v>
      </c>
      <c r="N14" s="15">
        <v>1</v>
      </c>
    </row>
    <row r="15" spans="1:17" s="11" customFormat="1" ht="25.5" x14ac:dyDescent="0.2">
      <c r="A15" s="8" t="s">
        <v>43</v>
      </c>
      <c r="B15" s="9" t="s">
        <v>21</v>
      </c>
      <c r="C15" s="9" t="s">
        <v>44</v>
      </c>
      <c r="D15" s="9" t="s">
        <v>33</v>
      </c>
      <c r="E15" s="9">
        <v>30</v>
      </c>
      <c r="F15" s="9">
        <v>30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  <c r="Q15" s="11">
        <f>12/13</f>
        <v>0.92307692307692313</v>
      </c>
    </row>
    <row r="16" spans="1:17" s="11" customFormat="1" ht="25.5" x14ac:dyDescent="0.2">
      <c r="A16" s="8" t="s">
        <v>45</v>
      </c>
      <c r="B16" s="9" t="s">
        <v>21</v>
      </c>
      <c r="C16" s="9" t="s">
        <v>42</v>
      </c>
      <c r="D16" s="9" t="s">
        <v>33</v>
      </c>
      <c r="E16" s="9">
        <v>25</v>
      </c>
      <c r="F16" s="9">
        <v>25</v>
      </c>
      <c r="G16" s="9"/>
      <c r="H16" s="10"/>
      <c r="I16" s="9"/>
      <c r="J16" s="10"/>
      <c r="K16" s="9"/>
      <c r="L16" s="10">
        <f t="shared" si="0"/>
        <v>0</v>
      </c>
      <c r="M16" s="9">
        <v>100</v>
      </c>
      <c r="N16" s="15">
        <v>1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32</v>
      </c>
      <c r="E17" s="9">
        <v>33</v>
      </c>
      <c r="F17" s="9">
        <v>33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46</v>
      </c>
      <c r="B18" s="9" t="s">
        <v>21</v>
      </c>
      <c r="C18" s="9" t="s">
        <v>47</v>
      </c>
      <c r="D18" s="9" t="s">
        <v>32</v>
      </c>
      <c r="E18" s="9">
        <v>34</v>
      </c>
      <c r="F18" s="9">
        <v>34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148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D19" sqref="D19: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 -DIC,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41</v>
      </c>
      <c r="B14" s="9" t="s">
        <v>36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1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41</v>
      </c>
      <c r="B15" s="9" t="s">
        <v>37</v>
      </c>
      <c r="C15" s="9" t="s">
        <v>42</v>
      </c>
      <c r="D15" s="9" t="s">
        <v>33</v>
      </c>
      <c r="E15" s="9">
        <v>26</v>
      </c>
      <c r="F15" s="9">
        <v>26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43</v>
      </c>
      <c r="B16" s="9" t="s">
        <v>36</v>
      </c>
      <c r="C16" s="9" t="s">
        <v>44</v>
      </c>
      <c r="D16" s="9" t="s">
        <v>33</v>
      </c>
      <c r="E16" s="9">
        <v>30</v>
      </c>
      <c r="F16" s="9">
        <v>30</v>
      </c>
      <c r="G16" s="9"/>
      <c r="H16" s="10"/>
      <c r="I16" s="9"/>
      <c r="J16" s="10"/>
      <c r="K16" s="9"/>
      <c r="L16" s="10">
        <f t="shared" si="0"/>
        <v>0</v>
      </c>
      <c r="M16" s="9">
        <v>100</v>
      </c>
      <c r="N16" s="15">
        <v>1</v>
      </c>
    </row>
    <row r="17" spans="1:14" s="11" customFormat="1" ht="25.5" x14ac:dyDescent="0.2">
      <c r="A17" s="8" t="s">
        <v>45</v>
      </c>
      <c r="B17" s="9" t="s">
        <v>36</v>
      </c>
      <c r="C17" s="9" t="s">
        <v>42</v>
      </c>
      <c r="D17" s="9" t="s">
        <v>33</v>
      </c>
      <c r="E17" s="9">
        <v>25</v>
      </c>
      <c r="F17" s="9">
        <v>25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39</v>
      </c>
      <c r="B18" s="9" t="s">
        <v>36</v>
      </c>
      <c r="C18" s="9" t="s">
        <v>40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 t="s">
        <v>39</v>
      </c>
      <c r="B19" s="9" t="s">
        <v>37</v>
      </c>
      <c r="C19" s="9" t="s">
        <v>40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>
        <f t="shared" si="0"/>
        <v>0</v>
      </c>
      <c r="M19" s="9">
        <v>100</v>
      </c>
      <c r="N19" s="15">
        <v>1</v>
      </c>
    </row>
    <row r="20" spans="1:14" s="11" customFormat="1" x14ac:dyDescent="0.2">
      <c r="A20" s="8" t="s">
        <v>46</v>
      </c>
      <c r="B20" s="9" t="s">
        <v>36</v>
      </c>
      <c r="C20" s="9" t="s">
        <v>47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>
        <f t="shared" si="0"/>
        <v>0</v>
      </c>
      <c r="M20" s="9">
        <v>100</v>
      </c>
      <c r="N20" s="15">
        <v>1</v>
      </c>
    </row>
    <row r="21" spans="1:14" s="11" customFormat="1" x14ac:dyDescent="0.2">
      <c r="A21" s="8" t="s">
        <v>46</v>
      </c>
      <c r="B21" s="9" t="s">
        <v>37</v>
      </c>
      <c r="C21" s="9" t="s">
        <v>47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>
        <f t="shared" si="0"/>
        <v>0</v>
      </c>
      <c r="M21" s="9">
        <v>100</v>
      </c>
      <c r="N21" s="15">
        <v>1</v>
      </c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241</v>
      </c>
      <c r="F28" s="17">
        <f>SUM(F14:F27)</f>
        <v>241</v>
      </c>
      <c r="G28" s="17">
        <f>SUM(G14:G27)</f>
        <v>0</v>
      </c>
      <c r="H28" s="18">
        <f>SUM(F28:G28)/E28</f>
        <v>1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0</v>
      </c>
      <c r="L28" s="18">
        <f t="shared" ref="L28" si="3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9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 -DIC,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41</v>
      </c>
      <c r="B14" s="9" t="s">
        <v>38</v>
      </c>
      <c r="C14" s="9" t="s">
        <v>42</v>
      </c>
      <c r="D14" s="9" t="s">
        <v>33</v>
      </c>
      <c r="E14" s="9">
        <v>26</v>
      </c>
      <c r="F14" s="9">
        <v>26</v>
      </c>
      <c r="G14" s="9"/>
      <c r="H14" s="10"/>
      <c r="I14" s="9"/>
      <c r="J14" s="10"/>
      <c r="K14" s="9"/>
      <c r="L14" s="10">
        <f t="shared" ref="L14:L21" si="0">K14/E14</f>
        <v>0</v>
      </c>
      <c r="M14" s="9">
        <v>100</v>
      </c>
      <c r="N14" s="15">
        <v>1</v>
      </c>
    </row>
    <row r="15" spans="1:14" s="11" customFormat="1" ht="25.5" x14ac:dyDescent="0.2">
      <c r="A15" s="8" t="s">
        <v>41</v>
      </c>
      <c r="B15" s="9" t="s">
        <v>49</v>
      </c>
      <c r="C15" s="9" t="s">
        <v>42</v>
      </c>
      <c r="D15" s="9" t="s">
        <v>33</v>
      </c>
      <c r="E15" s="9">
        <v>26</v>
      </c>
      <c r="F15" s="9">
        <v>26</v>
      </c>
      <c r="G15" s="9"/>
      <c r="H15" s="10"/>
      <c r="I15" s="9"/>
      <c r="J15" s="10"/>
      <c r="K15" s="9"/>
      <c r="L15" s="10">
        <f t="shared" si="0"/>
        <v>0</v>
      </c>
      <c r="M15" s="9">
        <v>100</v>
      </c>
      <c r="N15" s="15">
        <v>1</v>
      </c>
    </row>
    <row r="16" spans="1:14" s="11" customFormat="1" ht="25.5" x14ac:dyDescent="0.2">
      <c r="A16" s="8" t="s">
        <v>43</v>
      </c>
      <c r="B16" s="9" t="s">
        <v>37</v>
      </c>
      <c r="C16" s="41" t="s">
        <v>44</v>
      </c>
      <c r="D16" s="9" t="s">
        <v>33</v>
      </c>
      <c r="E16" s="9">
        <v>30</v>
      </c>
      <c r="F16" s="9">
        <v>30</v>
      </c>
      <c r="G16" s="9"/>
      <c r="H16" s="10"/>
      <c r="I16" s="9"/>
      <c r="J16" s="10"/>
      <c r="K16" s="9"/>
      <c r="L16" s="10">
        <f t="shared" ref="L16" si="1">K16/E16</f>
        <v>0</v>
      </c>
      <c r="M16" s="9">
        <v>100</v>
      </c>
      <c r="N16" s="15">
        <v>1</v>
      </c>
    </row>
    <row r="17" spans="1:14" s="11" customFormat="1" ht="25.5" x14ac:dyDescent="0.2">
      <c r="A17" s="8" t="s">
        <v>45</v>
      </c>
      <c r="B17" s="9" t="s">
        <v>37</v>
      </c>
      <c r="C17" s="42" t="s">
        <v>42</v>
      </c>
      <c r="D17" s="9" t="s">
        <v>33</v>
      </c>
      <c r="E17" s="9">
        <v>25</v>
      </c>
      <c r="F17" s="9">
        <v>25</v>
      </c>
      <c r="G17" s="9"/>
      <c r="H17" s="10"/>
      <c r="I17" s="9"/>
      <c r="J17" s="10"/>
      <c r="K17" s="9"/>
      <c r="L17" s="10">
        <f t="shared" si="0"/>
        <v>0</v>
      </c>
      <c r="M17" s="9">
        <v>100</v>
      </c>
      <c r="N17" s="15">
        <v>1</v>
      </c>
    </row>
    <row r="18" spans="1:14" s="11" customFormat="1" x14ac:dyDescent="0.2">
      <c r="A18" s="8" t="s">
        <v>39</v>
      </c>
      <c r="B18" s="9" t="s">
        <v>38</v>
      </c>
      <c r="C18" s="9" t="s">
        <v>40</v>
      </c>
      <c r="D18" s="9" t="s">
        <v>32</v>
      </c>
      <c r="E18" s="9">
        <v>33</v>
      </c>
      <c r="F18" s="9">
        <v>33</v>
      </c>
      <c r="G18" s="9"/>
      <c r="H18" s="10"/>
      <c r="I18" s="9"/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 t="s">
        <v>39</v>
      </c>
      <c r="B19" s="9" t="s">
        <v>49</v>
      </c>
      <c r="C19" s="9" t="s">
        <v>40</v>
      </c>
      <c r="D19" s="9" t="s">
        <v>32</v>
      </c>
      <c r="E19" s="9">
        <v>33</v>
      </c>
      <c r="F19" s="9">
        <v>33</v>
      </c>
      <c r="G19" s="9"/>
      <c r="H19" s="10"/>
      <c r="I19" s="9"/>
      <c r="J19" s="10"/>
      <c r="K19" s="9"/>
      <c r="L19" s="10">
        <f t="shared" si="0"/>
        <v>0</v>
      </c>
      <c r="M19" s="9">
        <v>100</v>
      </c>
      <c r="N19" s="15">
        <v>1</v>
      </c>
    </row>
    <row r="20" spans="1:14" s="11" customFormat="1" x14ac:dyDescent="0.2">
      <c r="A20" s="8" t="s">
        <v>46</v>
      </c>
      <c r="B20" s="9" t="s">
        <v>38</v>
      </c>
      <c r="C20" s="9" t="s">
        <v>47</v>
      </c>
      <c r="D20" s="9" t="s">
        <v>32</v>
      </c>
      <c r="E20" s="9">
        <v>34</v>
      </c>
      <c r="F20" s="9">
        <v>34</v>
      </c>
      <c r="G20" s="9"/>
      <c r="H20" s="10"/>
      <c r="I20" s="9"/>
      <c r="J20" s="10"/>
      <c r="K20" s="9"/>
      <c r="L20" s="10">
        <f t="shared" si="0"/>
        <v>0</v>
      </c>
      <c r="M20" s="9">
        <v>100</v>
      </c>
      <c r="N20" s="15">
        <v>1</v>
      </c>
    </row>
    <row r="21" spans="1:14" s="11" customFormat="1" x14ac:dyDescent="0.2">
      <c r="A21" s="8" t="s">
        <v>46</v>
      </c>
      <c r="B21" s="9" t="s">
        <v>49</v>
      </c>
      <c r="C21" s="9" t="s">
        <v>47</v>
      </c>
      <c r="D21" s="9" t="s">
        <v>32</v>
      </c>
      <c r="E21" s="9">
        <v>34</v>
      </c>
      <c r="F21" s="9">
        <v>34</v>
      </c>
      <c r="G21" s="9"/>
      <c r="H21" s="10"/>
      <c r="I21" s="9"/>
      <c r="J21" s="10"/>
      <c r="K21" s="9"/>
      <c r="L21" s="10">
        <f t="shared" si="0"/>
        <v>0</v>
      </c>
      <c r="M21" s="9">
        <v>100</v>
      </c>
      <c r="N21" s="15">
        <v>1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241</v>
      </c>
      <c r="F25" s="17">
        <f>SUM(F14:F24)</f>
        <v>241</v>
      </c>
      <c r="G25" s="17">
        <f>SUM(G14:G24)</f>
        <v>0</v>
      </c>
      <c r="H25" s="18">
        <f>SUM(F25:G25)/E25</f>
        <v>1</v>
      </c>
      <c r="I25" s="17">
        <f t="shared" ref="I25" si="2">(E25-SUM(F25:G25))-K25</f>
        <v>0</v>
      </c>
      <c r="J25" s="18">
        <f t="shared" ref="J25" si="3">I25/E25</f>
        <v>0</v>
      </c>
      <c r="K25" s="17">
        <f>SUM(K14:K24)</f>
        <v>0</v>
      </c>
      <c r="L25" s="18">
        <f t="shared" ref="L25" si="4">K25/E25</f>
        <v>0</v>
      </c>
      <c r="M25" s="17">
        <f>AVERAGE(M14:M24)</f>
        <v>100</v>
      </c>
      <c r="N25" s="19">
        <f>AVERAGE(N14:N24)</f>
        <v>1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">
      <c r="B31" s="28"/>
      <c r="C31" s="28"/>
      <c r="D31" s="28"/>
      <c r="G31" s="29"/>
      <c r="H31" s="29"/>
      <c r="I31" s="29"/>
      <c r="J31" s="29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MII. GUILLERMO PALACIOS PITALUA</v>
      </c>
      <c r="C34" s="23"/>
      <c r="D34" s="23"/>
      <c r="E34" s="13"/>
      <c r="F34" s="13"/>
      <c r="G34" s="23" t="s">
        <v>35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 -DIC,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41</v>
      </c>
      <c r="B14" s="9" t="s">
        <v>50</v>
      </c>
      <c r="C14" s="9" t="s">
        <v>42</v>
      </c>
      <c r="D14" s="9" t="s">
        <v>33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43</v>
      </c>
      <c r="B15" s="9" t="s">
        <v>38</v>
      </c>
      <c r="C15" s="9" t="s">
        <v>44</v>
      </c>
      <c r="D15" s="9" t="s">
        <v>33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8" t="s">
        <v>45</v>
      </c>
      <c r="B16" s="9" t="s">
        <v>38</v>
      </c>
      <c r="C16" s="9" t="s">
        <v>42</v>
      </c>
      <c r="D16" s="9" t="s">
        <v>33</v>
      </c>
      <c r="E16" s="9">
        <v>25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39</v>
      </c>
      <c r="B17" s="9" t="s">
        <v>50</v>
      </c>
      <c r="C17" s="9" t="s">
        <v>40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46</v>
      </c>
      <c r="B18" s="9" t="s">
        <v>50</v>
      </c>
      <c r="C18" s="9" t="s">
        <v>47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148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 -DIC,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41</v>
      </c>
      <c r="B14" s="9"/>
      <c r="C14" s="9" t="s">
        <v>42</v>
      </c>
      <c r="D14" s="9" t="s">
        <v>33</v>
      </c>
      <c r="E14" s="9">
        <v>26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43</v>
      </c>
      <c r="B15" s="9"/>
      <c r="C15" s="9" t="s">
        <v>44</v>
      </c>
      <c r="D15" s="9" t="s">
        <v>33</v>
      </c>
      <c r="E15" s="9">
        <v>30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8" t="s">
        <v>45</v>
      </c>
      <c r="B16" s="9"/>
      <c r="C16" s="9" t="s">
        <v>42</v>
      </c>
      <c r="D16" s="9" t="s">
        <v>33</v>
      </c>
      <c r="E16" s="9">
        <v>25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39</v>
      </c>
      <c r="B17" s="9"/>
      <c r="C17" s="9" t="s">
        <v>40</v>
      </c>
      <c r="D17" s="9" t="s">
        <v>32</v>
      </c>
      <c r="E17" s="9">
        <v>33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46</v>
      </c>
      <c r="B18" s="9"/>
      <c r="C18" s="9" t="s">
        <v>47</v>
      </c>
      <c r="D18" s="9" t="s">
        <v>32</v>
      </c>
      <c r="E18" s="9">
        <v>34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148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2024-11-21T15:31:29Z</dcterms:modified>
  <cp:category/>
  <cp:contentStatus/>
</cp:coreProperties>
</file>