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0400" windowHeight="766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L17" i="25"/>
  <c r="L16" i="25"/>
  <c r="L15" i="25"/>
  <c r="L14" i="25"/>
  <c r="L18" i="24" l="1"/>
  <c r="L17" i="24"/>
  <c r="L16" i="24"/>
  <c r="L17" i="23"/>
  <c r="L15" i="24"/>
  <c r="L14" i="24"/>
  <c r="L16" i="23"/>
  <c r="L21" i="23"/>
  <c r="L20" i="23"/>
  <c r="L19" i="23"/>
  <c r="L18" i="23"/>
  <c r="L15" i="23"/>
  <c r="L14" i="23"/>
  <c r="L21" i="22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I28" i="25" s="1"/>
  <c r="J28" i="25" s="1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4"/>
  <c r="J28" i="24"/>
  <c r="L28" i="24"/>
  <c r="H28" i="24"/>
  <c r="I25" i="23"/>
  <c r="J25" i="23"/>
  <c r="L25" i="23"/>
  <c r="H25" i="23"/>
  <c r="I28" i="22"/>
  <c r="J28" i="22"/>
  <c r="H28" i="22"/>
  <c r="L28" i="22"/>
  <c r="H28" i="25" l="1"/>
  <c r="L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<sst xmlns="http://schemas.openxmlformats.org/spreadsheetml/2006/main" count="288" uniqueCount="51">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</sst>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48</v>
      </c>
      <c r="M8" s="36"/>
      <c r="N8" s="36"/>
    </row>
    <row r="10" spans="1:17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s="11" customFormat="1" ht="25.5" x14ac:dyDescent="0.2">
      <c r="A14" s="8" t="s">
        <v>41</v>
      </c>
      <c r="B14" s="9" t="s">
        <v>21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43</v>
      </c>
      <c r="B15" s="9" t="s">
        <v>21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45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21</v>
      </c>
      <c r="C18" s="9" t="s">
        <v>47</v>
      </c>
      <c r="D18" s="9" t="s">
        <v>32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36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37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36</v>
      </c>
      <c r="C16" s="9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36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36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37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49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37</v>
      </c>
      <c r="C16" s="22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37</v>
      </c>
      <c r="C17" s="23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ref="L17" si="2">K17/E17</f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38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49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38</v>
      </c>
      <c r="C20" s="9" t="s">
        <v>47</v>
      </c>
      <c r="D20" s="9" t="s">
        <v>32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49</v>
      </c>
      <c r="C21" s="9" t="s">
        <v>47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241</v>
      </c>
      <c r="F25" s="17">
        <f>SUM(F14:F24)</f>
        <v>241</v>
      </c>
      <c r="G25" s="17">
        <f>SUM(G14:G24)</f>
        <v>0</v>
      </c>
      <c r="H25" s="18">
        <f>SUM(F25:G25)/E25</f>
        <v>1</v>
      </c>
      <c r="I25" s="17">
        <f t="shared" ref="I25" si="3">(E25-SUM(F25:G25))-K25</f>
        <v>0</v>
      </c>
      <c r="J25" s="18">
        <f t="shared" ref="J25" si="4">I25/E25</f>
        <v>0</v>
      </c>
      <c r="K25" s="17">
        <f>SUM(K14:K24)</f>
        <v>0</v>
      </c>
      <c r="L25" s="18">
        <f t="shared" ref="L25" si="5">K25/E25</f>
        <v>0</v>
      </c>
      <c r="M25" s="17">
        <f>AVERAGE(M14:M24)</f>
        <v>100</v>
      </c>
      <c r="N25" s="19">
        <f>AVERAGE(N14:N24)</f>
        <v>1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">
      <c r="B31" s="40"/>
      <c r="C31" s="40"/>
      <c r="D31" s="40"/>
      <c r="G31" s="36"/>
      <c r="H31" s="36"/>
      <c r="I31" s="36"/>
      <c r="J31" s="36"/>
    </row>
    <row r="32" spans="1:14" hidden="1" x14ac:dyDescent="0.2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"/>
    <row r="34" spans="2:10" ht="45" customHeight="1" x14ac:dyDescent="0.2">
      <c r="B34" s="42" t="str">
        <f>B10</f>
        <v>MII. GUILLERMO PALACIOS PITALUA</v>
      </c>
      <c r="C34" s="42"/>
      <c r="D34" s="42"/>
      <c r="E34" s="13"/>
      <c r="F34" s="13"/>
      <c r="G34" s="42" t="s">
        <v>35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4" sqref="B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 t="s">
        <v>50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18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43</v>
      </c>
      <c r="B15" s="9" t="s">
        <v>38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45</v>
      </c>
      <c r="B16" s="9" t="s">
        <v>38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50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50</v>
      </c>
      <c r="C18" s="9" t="s">
        <v>47</v>
      </c>
      <c r="D18" s="9" t="s">
        <v>32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2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 -DIC,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41</v>
      </c>
      <c r="B14" s="9"/>
      <c r="C14" s="9" t="s">
        <v>42</v>
      </c>
      <c r="D14" s="9" t="s">
        <v>33</v>
      </c>
      <c r="E14" s="9">
        <v>26</v>
      </c>
      <c r="F14" s="9">
        <v>26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f t="shared" ref="L14:L18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43</v>
      </c>
      <c r="B15" s="9"/>
      <c r="C15" s="9" t="s">
        <v>44</v>
      </c>
      <c r="D15" s="9" t="s">
        <v>33</v>
      </c>
      <c r="E15" s="9">
        <v>30</v>
      </c>
      <c r="F15" s="9">
        <v>30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45</v>
      </c>
      <c r="B16" s="9"/>
      <c r="C16" s="9" t="s">
        <v>42</v>
      </c>
      <c r="D16" s="9" t="s">
        <v>33</v>
      </c>
      <c r="E16" s="9">
        <v>25</v>
      </c>
      <c r="F16" s="9">
        <v>25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>
        <v>33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/>
      <c r="C18" s="9" t="s">
        <v>47</v>
      </c>
      <c r="D18" s="9" t="s">
        <v>32</v>
      </c>
      <c r="E18" s="9">
        <v>34</v>
      </c>
      <c r="F18" s="9">
        <v>34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2025-01-07T20:28:10Z</dcterms:modified>
  <cp:category/>
  <cp:contentStatus/>
</cp:coreProperties>
</file>