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dor\Downloads\"/>
    </mc:Choice>
  </mc:AlternateContent>
  <bookViews>
    <workbookView xWindow="0" yWindow="0" windowWidth="20400" windowHeight="7665"/>
  </bookViews>
  <sheets>
    <sheet name="DIB_AS-(B)" sheetId="1" r:id="rId1"/>
    <sheet name="METROLOGIA-(B)" sheetId="10" r:id="rId2"/>
    <sheet name="METROLOGIA-(A)" sheetId="9" r:id="rId3"/>
    <sheet name="S_HIDRAU" sheetId="3" r:id="rId4"/>
    <sheet name="S_MAQ" sheetId="11" r:id="rId5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0" i="3" l="1"/>
  <c r="P11" i="3"/>
  <c r="P12" i="3"/>
  <c r="P13" i="3"/>
  <c r="P14" i="3"/>
  <c r="P15" i="3"/>
  <c r="P16" i="3"/>
  <c r="P17" i="3"/>
  <c r="P18" i="3"/>
  <c r="P19" i="3"/>
  <c r="P20" i="3"/>
  <c r="P21" i="3"/>
  <c r="P22" i="3"/>
  <c r="P23" i="3"/>
  <c r="P24" i="3"/>
  <c r="P25" i="3"/>
  <c r="P26" i="3"/>
  <c r="P27" i="3"/>
  <c r="P28" i="3"/>
  <c r="P29" i="3"/>
  <c r="P30" i="3"/>
  <c r="P31" i="3"/>
  <c r="P32" i="3"/>
  <c r="P33" i="3"/>
  <c r="P34" i="3"/>
  <c r="P35" i="3"/>
  <c r="P36" i="3"/>
  <c r="P37" i="3"/>
  <c r="P38" i="3"/>
  <c r="P39" i="3"/>
  <c r="P40" i="3"/>
  <c r="P41" i="3"/>
  <c r="P9" i="3"/>
  <c r="N10" i="9"/>
  <c r="N11" i="9"/>
  <c r="N12" i="9"/>
  <c r="N13" i="9"/>
  <c r="N14" i="9"/>
  <c r="N15" i="9"/>
  <c r="N16" i="9"/>
  <c r="N17" i="9"/>
  <c r="N18" i="9"/>
  <c r="N19" i="9"/>
  <c r="N20" i="9"/>
  <c r="N21" i="9"/>
  <c r="N22" i="9"/>
  <c r="N23" i="9"/>
  <c r="N24" i="9"/>
  <c r="N25" i="9"/>
  <c r="N26" i="9"/>
  <c r="N27" i="9"/>
  <c r="N28" i="9"/>
  <c r="N29" i="9"/>
  <c r="N30" i="9"/>
  <c r="N31" i="9"/>
  <c r="N32" i="9"/>
  <c r="N33" i="9"/>
  <c r="N34" i="9"/>
  <c r="N35" i="9"/>
  <c r="N36" i="9"/>
  <c r="N37" i="9"/>
  <c r="N38" i="9"/>
  <c r="N9" i="9"/>
  <c r="B41" i="11" l="1"/>
  <c r="B42" i="11"/>
  <c r="P10" i="11"/>
  <c r="P11" i="11"/>
  <c r="P12" i="11"/>
  <c r="P13" i="11"/>
  <c r="P14" i="11"/>
  <c r="P15" i="11"/>
  <c r="P16" i="11"/>
  <c r="P17" i="11"/>
  <c r="P18" i="11"/>
  <c r="P19" i="11"/>
  <c r="P20" i="11"/>
  <c r="P21" i="11"/>
  <c r="P22" i="11"/>
  <c r="P23" i="11"/>
  <c r="P24" i="11"/>
  <c r="P25" i="11"/>
  <c r="P26" i="11"/>
  <c r="P27" i="11"/>
  <c r="P28" i="11"/>
  <c r="P29" i="11"/>
  <c r="P30" i="11"/>
  <c r="P31" i="11"/>
  <c r="P32" i="11"/>
  <c r="P33" i="11"/>
  <c r="P34" i="11"/>
  <c r="P35" i="11"/>
  <c r="P36" i="11"/>
  <c r="P37" i="11"/>
  <c r="P38" i="11"/>
  <c r="P39" i="11"/>
  <c r="P40" i="11"/>
  <c r="P41" i="11"/>
  <c r="P42" i="11"/>
  <c r="P9" i="11"/>
  <c r="O45" i="11"/>
  <c r="N45" i="11"/>
  <c r="M45" i="11"/>
  <c r="K45" i="11"/>
  <c r="J45" i="11"/>
  <c r="O44" i="11"/>
  <c r="O47" i="11" s="1"/>
  <c r="N44" i="11"/>
  <c r="N47" i="11" s="1"/>
  <c r="M44" i="11"/>
  <c r="M47" i="11" s="1"/>
  <c r="K44" i="11"/>
  <c r="K47" i="11" s="1"/>
  <c r="J44" i="11"/>
  <c r="J47" i="11" s="1"/>
  <c r="O43" i="11"/>
  <c r="O46" i="11" s="1"/>
  <c r="N43" i="11"/>
  <c r="N46" i="11" s="1"/>
  <c r="M43" i="11"/>
  <c r="M46" i="11" s="1"/>
  <c r="K43" i="11"/>
  <c r="K46" i="11" s="1"/>
  <c r="J43" i="11"/>
  <c r="J46" i="11" s="1"/>
  <c r="B10" i="11"/>
  <c r="B11" i="11" s="1"/>
  <c r="B12" i="11" s="1"/>
  <c r="B13" i="11" s="1"/>
  <c r="B14" i="11" s="1"/>
  <c r="B15" i="11" s="1"/>
  <c r="B16" i="11" s="1"/>
  <c r="B17" i="11" s="1"/>
  <c r="B18" i="11" s="1"/>
  <c r="B19" i="11" s="1"/>
  <c r="B20" i="11" s="1"/>
  <c r="B21" i="11" s="1"/>
  <c r="B22" i="11" s="1"/>
  <c r="B23" i="11" s="1"/>
  <c r="B24" i="11" s="1"/>
  <c r="B25" i="11" s="1"/>
  <c r="B26" i="11" s="1"/>
  <c r="B27" i="11" s="1"/>
  <c r="B28" i="11" s="1"/>
  <c r="B29" i="11" s="1"/>
  <c r="B30" i="11" s="1"/>
  <c r="B31" i="11" s="1"/>
  <c r="B32" i="11" s="1"/>
  <c r="B33" i="11" s="1"/>
  <c r="B34" i="11" s="1"/>
  <c r="B35" i="11" s="1"/>
  <c r="B36" i="11" s="1"/>
  <c r="B37" i="11" s="1"/>
  <c r="B38" i="11" s="1"/>
  <c r="B39" i="11" s="1"/>
  <c r="B40" i="11" s="1"/>
  <c r="P30" i="1"/>
  <c r="P31" i="1"/>
  <c r="P32" i="1"/>
  <c r="P33" i="1"/>
  <c r="P34" i="1"/>
  <c r="N29" i="10"/>
  <c r="N30" i="10"/>
  <c r="N31" i="10"/>
  <c r="N32" i="10"/>
  <c r="N33" i="10"/>
  <c r="B10" i="10"/>
  <c r="B11" i="10" s="1"/>
  <c r="B12" i="10" s="1"/>
  <c r="B13" i="10" s="1"/>
  <c r="B14" i="10" s="1"/>
  <c r="B15" i="10" s="1"/>
  <c r="B16" i="10" s="1"/>
  <c r="B17" i="10" s="1"/>
  <c r="B18" i="10" s="1"/>
  <c r="B19" i="10" s="1"/>
  <c r="B20" i="10" s="1"/>
  <c r="B21" i="10" s="1"/>
  <c r="B22" i="10" s="1"/>
  <c r="B23" i="10" s="1"/>
  <c r="B24" i="10" s="1"/>
  <c r="B25" i="10" s="1"/>
  <c r="B26" i="10" s="1"/>
  <c r="B27" i="10" s="1"/>
  <c r="B28" i="10" s="1"/>
  <c r="B29" i="10" s="1"/>
  <c r="B30" i="10" s="1"/>
  <c r="B31" i="10" s="1"/>
  <c r="B32" i="10" s="1"/>
  <c r="B33" i="10" s="1"/>
  <c r="M37" i="10"/>
  <c r="L37" i="10"/>
  <c r="K37" i="10"/>
  <c r="J37" i="10"/>
  <c r="M36" i="10"/>
  <c r="M39" i="10" s="1"/>
  <c r="L36" i="10"/>
  <c r="L39" i="10" s="1"/>
  <c r="K36" i="10"/>
  <c r="K39" i="10" s="1"/>
  <c r="J36" i="10"/>
  <c r="J39" i="10" s="1"/>
  <c r="M35" i="10"/>
  <c r="M38" i="10" s="1"/>
  <c r="L35" i="10"/>
  <c r="L38" i="10" s="1"/>
  <c r="K35" i="10"/>
  <c r="K38" i="10" s="1"/>
  <c r="J35" i="10"/>
  <c r="J38" i="10" s="1"/>
  <c r="N28" i="10"/>
  <c r="N27" i="10"/>
  <c r="N26" i="10"/>
  <c r="N25" i="10"/>
  <c r="N24" i="10"/>
  <c r="N23" i="10"/>
  <c r="N22" i="10"/>
  <c r="N21" i="10"/>
  <c r="N20" i="10"/>
  <c r="N19" i="10"/>
  <c r="N18" i="10"/>
  <c r="N17" i="10"/>
  <c r="N16" i="10"/>
  <c r="N15" i="10"/>
  <c r="N14" i="10"/>
  <c r="N13" i="10"/>
  <c r="N12" i="10"/>
  <c r="N11" i="10"/>
  <c r="N10" i="10"/>
  <c r="N9" i="10"/>
  <c r="M42" i="9"/>
  <c r="L42" i="9"/>
  <c r="K42" i="9"/>
  <c r="J42" i="9"/>
  <c r="M41" i="9"/>
  <c r="M44" i="9" s="1"/>
  <c r="L41" i="9"/>
  <c r="L44" i="9" s="1"/>
  <c r="K41" i="9"/>
  <c r="K44" i="9" s="1"/>
  <c r="J41" i="9"/>
  <c r="J44" i="9" s="1"/>
  <c r="M40" i="9"/>
  <c r="M43" i="9" s="1"/>
  <c r="L40" i="9"/>
  <c r="L43" i="9" s="1"/>
  <c r="K40" i="9"/>
  <c r="K43" i="9" s="1"/>
  <c r="J40" i="9"/>
  <c r="J43" i="9" s="1"/>
  <c r="B10" i="9"/>
  <c r="B11" i="9" s="1"/>
  <c r="B12" i="9" s="1"/>
  <c r="B13" i="9" s="1"/>
  <c r="B14" i="9" s="1"/>
  <c r="B15" i="9" s="1"/>
  <c r="B16" i="9" s="1"/>
  <c r="B17" i="9" s="1"/>
  <c r="B18" i="9" s="1"/>
  <c r="B19" i="9" s="1"/>
  <c r="B20" i="9" s="1"/>
  <c r="B21" i="9" s="1"/>
  <c r="B22" i="9" s="1"/>
  <c r="B23" i="9" s="1"/>
  <c r="B24" i="9" s="1"/>
  <c r="B25" i="9" s="1"/>
  <c r="B26" i="9" s="1"/>
  <c r="B27" i="9" s="1"/>
  <c r="B28" i="9" s="1"/>
  <c r="B29" i="9" s="1"/>
  <c r="B30" i="9" s="1"/>
  <c r="B31" i="9" s="1"/>
  <c r="B32" i="9" s="1"/>
  <c r="B33" i="9" s="1"/>
  <c r="B34" i="9" s="1"/>
  <c r="B35" i="9" s="1"/>
  <c r="B36" i="9" s="1"/>
  <c r="B37" i="9" s="1"/>
  <c r="B38" i="9" s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 s="1"/>
  <c r="B31" i="1" s="1"/>
  <c r="B32" i="1" s="1"/>
  <c r="B33" i="1" s="1"/>
  <c r="B34" i="1" s="1"/>
  <c r="J37" i="1"/>
  <c r="N44" i="3"/>
  <c r="M44" i="3"/>
  <c r="L44" i="3"/>
  <c r="K44" i="3"/>
  <c r="J44" i="3"/>
  <c r="N43" i="3"/>
  <c r="N46" i="3" s="1"/>
  <c r="M43" i="3"/>
  <c r="M46" i="3" s="1"/>
  <c r="L43" i="3"/>
  <c r="L46" i="3" s="1"/>
  <c r="K43" i="3"/>
  <c r="K46" i="3" s="1"/>
  <c r="J43" i="3"/>
  <c r="J46" i="3" s="1"/>
  <c r="N42" i="3"/>
  <c r="N45" i="3" s="1"/>
  <c r="M42" i="3"/>
  <c r="M45" i="3" s="1"/>
  <c r="L42" i="3"/>
  <c r="L45" i="3" s="1"/>
  <c r="K42" i="3"/>
  <c r="K45" i="3" s="1"/>
  <c r="J42" i="3"/>
  <c r="J45" i="3" s="1"/>
  <c r="B10" i="3"/>
  <c r="B11" i="3" s="1"/>
  <c r="B12" i="3" s="1"/>
  <c r="B13" i="3" s="1"/>
  <c r="B14" i="3" s="1"/>
  <c r="B15" i="3" s="1"/>
  <c r="B16" i="3" s="1"/>
  <c r="B17" i="3" s="1"/>
  <c r="P44" i="3"/>
  <c r="P45" i="11" l="1"/>
  <c r="P44" i="11"/>
  <c r="P47" i="11" s="1"/>
  <c r="P43" i="11"/>
  <c r="P46" i="11" s="1"/>
  <c r="N37" i="10"/>
  <c r="N36" i="10"/>
  <c r="N39" i="10" s="1"/>
  <c r="N35" i="10"/>
  <c r="N38" i="10" s="1"/>
  <c r="N42" i="9"/>
  <c r="N41" i="9"/>
  <c r="N44" i="9" s="1"/>
  <c r="N40" i="9"/>
  <c r="N43" i="9" s="1"/>
  <c r="B18" i="3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P42" i="3"/>
  <c r="P45" i="3" s="1"/>
  <c r="P43" i="3"/>
  <c r="P46" i="3" s="1"/>
  <c r="K38" i="1"/>
  <c r="M38" i="1"/>
  <c r="N38" i="1"/>
  <c r="O38" i="1"/>
  <c r="J38" i="1"/>
  <c r="K37" i="1"/>
  <c r="M37" i="1"/>
  <c r="N37" i="1"/>
  <c r="O37" i="1"/>
  <c r="K36" i="1"/>
  <c r="M36" i="1"/>
  <c r="N36" i="1"/>
  <c r="O36" i="1"/>
  <c r="J36" i="1"/>
  <c r="K40" i="1" l="1"/>
  <c r="M40" i="1"/>
  <c r="N40" i="1"/>
  <c r="O40" i="1"/>
  <c r="K39" i="1"/>
  <c r="M39" i="1"/>
  <c r="N39" i="1"/>
  <c r="O39" i="1"/>
  <c r="J40" i="1"/>
  <c r="J39" i="1"/>
  <c r="P38" i="1" l="1"/>
  <c r="P37" i="1"/>
  <c r="P40" i="1" s="1"/>
  <c r="P36" i="1"/>
  <c r="P39" i="1" l="1"/>
</calcChain>
</file>

<file path=xl/sharedStrings.xml><?xml version="1.0" encoding="utf-8"?>
<sst xmlns="http://schemas.openxmlformats.org/spreadsheetml/2006/main" count="432" uniqueCount="279">
  <si>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</si>
  <si>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</si>
  <si>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</si>
  <si>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</si>
  <si>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</si>
  <si>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</si>
  <si>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</si>
  <si>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</si>
  <si>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</si>
  <si>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</si>
  <si>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</si>
  <si>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</si>
  <si>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</si>
  <si>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</si>
  <si>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</si>
  <si>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</si>
  <si>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</si>
  <si>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</si>
  <si>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</si>
  <si>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</si>
  <si>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</si>
  <si>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</si>
  <si>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</si>
  <si>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MII. GUILLERMO PALACIOS PITALUA</t>
  </si>
  <si>
    <t>SISTEMAS HIDRAULICOS Y NEUMATICOS DE POTENCIA</t>
  </si>
  <si>
    <t>702-A</t>
  </si>
  <si>
    <t>DIBUJO ASISTIDO POR COMPUTADORA</t>
  </si>
  <si>
    <t>111-B</t>
  </si>
  <si>
    <t>221U0186</t>
  </si>
  <si>
    <t>ANTELE OBIL ELIXANDRO</t>
  </si>
  <si>
    <t>231U0371</t>
  </si>
  <si>
    <t>FARARONI CANO REY ALEXANDER</t>
  </si>
  <si>
    <t>231U0006</t>
  </si>
  <si>
    <t>ALEJOS XALA BIANEY</t>
  </si>
  <si>
    <t>241U0360</t>
  </si>
  <si>
    <t>BAXIN FERMAN JOSE</t>
  </si>
  <si>
    <t>241U0361</t>
  </si>
  <si>
    <t>BAZAN MATEOS ERICK</t>
  </si>
  <si>
    <t>241U0625</t>
  </si>
  <si>
    <t>BUSTAMANTE VELASCO JACQUELINE</t>
  </si>
  <si>
    <t>241U0362</t>
  </si>
  <si>
    <t>CAGAL PRIETO EVEN JACOBO</t>
  </si>
  <si>
    <t>241U0563</t>
  </si>
  <si>
    <t>CANO RAMON JOSE MANUEL</t>
  </si>
  <si>
    <t>241U0369</t>
  </si>
  <si>
    <t>COYOLT CALIENTE SANTIAGO DE JESUS</t>
  </si>
  <si>
    <t>241U0635</t>
  </si>
  <si>
    <t>DÍAZ SANTIAGO CARLOS</t>
  </si>
  <si>
    <t>241U0372</t>
  </si>
  <si>
    <t>GALINDO POLITO IVAN</t>
  </si>
  <si>
    <t>241U0373</t>
  </si>
  <si>
    <t>GARCIA HERNANDEZ ALBERTO YAOTL</t>
  </si>
  <si>
    <t>241U0380</t>
  </si>
  <si>
    <t>IXBA FLORES MARCOS ABIMELEC</t>
  </si>
  <si>
    <t>241U0576</t>
  </si>
  <si>
    <t>MALAGA CHIGO VICTOR MANUEL</t>
  </si>
  <si>
    <t>241U0385</t>
  </si>
  <si>
    <t>MONTERO ANOTA RAFAEL</t>
  </si>
  <si>
    <t>241U0388</t>
  </si>
  <si>
    <t>OLVERA SALOMON ALAN KALEB</t>
  </si>
  <si>
    <t>241U0390</t>
  </si>
  <si>
    <t>PUCHETA VILLA DIEGO DE JESÚS</t>
  </si>
  <si>
    <t>241U0392</t>
  </si>
  <si>
    <t>PÉREZ DOLORES ÁNGEL EMMANUEL</t>
  </si>
  <si>
    <t>241U0395</t>
  </si>
  <si>
    <t>REYES MIXTEGA UZIEL</t>
  </si>
  <si>
    <t>241U0650</t>
  </si>
  <si>
    <t>RODRIGUEZ SANTOS IVAN ALEXANDER</t>
  </si>
  <si>
    <t>241U0006</t>
  </si>
  <si>
    <t>SALAZAR ABRAJAN ALEXIS</t>
  </si>
  <si>
    <t>241U0363</t>
  </si>
  <si>
    <t>CAZARIN SANCHEZ TITO</t>
  </si>
  <si>
    <t>241U0364</t>
  </si>
  <si>
    <t>CHACHA ALONSO GAEL DE JESUS</t>
  </si>
  <si>
    <t>241U0365</t>
  </si>
  <si>
    <t>CHAPOL ORTIZ CARLOS EDUARDO</t>
  </si>
  <si>
    <t>CHONTAL PRADO ALAN BLADIMIR</t>
  </si>
  <si>
    <t>241U0366</t>
  </si>
  <si>
    <t>241U0367</t>
  </si>
  <si>
    <t>CHONTAL ROMERO EDWIN YADIEL</t>
  </si>
  <si>
    <t>241U0368</t>
  </si>
  <si>
    <t>COBAXIN MOLINA DALIA</t>
  </si>
  <si>
    <t>241U0370</t>
  </si>
  <si>
    <t>DOMINGUEZ COBIX ANTONIO DE JESUS</t>
  </si>
  <si>
    <t>241U0371</t>
  </si>
  <si>
    <t>DOMINGUEZ OBIL JOSE DARIEL</t>
  </si>
  <si>
    <t>241U0374</t>
  </si>
  <si>
    <t>GOMEZ TORRES VICTOR JESUS</t>
  </si>
  <si>
    <t>241U0375</t>
  </si>
  <si>
    <t>GUTIERREZ ZAPATA GIOVANNY</t>
  </si>
  <si>
    <t>241U0376</t>
  </si>
  <si>
    <t>GUZMÁN LÓPEZ JIMENA</t>
  </si>
  <si>
    <t>241U0377</t>
  </si>
  <si>
    <t>HERNANDEZ AMBROS GERARDO VALENTIN</t>
  </si>
  <si>
    <t>241U0378</t>
  </si>
  <si>
    <t>HERNANDEZ COBOS CLEMENTE</t>
  </si>
  <si>
    <t>241U0379</t>
  </si>
  <si>
    <t>HERNÁNDEZ MENDOZA FÁTIMA GERMAYONI</t>
  </si>
  <si>
    <t>241U0381</t>
  </si>
  <si>
    <t>JEREZANO JARA CARLOS MARTIN</t>
  </si>
  <si>
    <t>241U0382</t>
  </si>
  <si>
    <t>MALAGA TEPOX MARIA GUADALUPE</t>
  </si>
  <si>
    <t>241U0383</t>
  </si>
  <si>
    <t>MARCIAL BELLI OSCAR DE JESÚS</t>
  </si>
  <si>
    <t>231U0384</t>
  </si>
  <si>
    <t>MARTINEZ VAZQUEZ JESUS ALBERTO	R</t>
  </si>
  <si>
    <t>241U0384</t>
  </si>
  <si>
    <t>MENDOZA CORRO VICTOR MANUEL</t>
  </si>
  <si>
    <t>241U0386</t>
  </si>
  <si>
    <t>MUÑOZ TOTO JOSE EDUARDO</t>
  </si>
  <si>
    <t>241U0387</t>
  </si>
  <si>
    <t>NUÑEZ RAMÍREZ AARÓN</t>
  </si>
  <si>
    <t>241U0389</t>
  </si>
  <si>
    <t>PONCIANO TEMICH ERUBIEL</t>
  </si>
  <si>
    <t>241U0391</t>
  </si>
  <si>
    <t>PULIDO FERNÁNDEZ LEONARDO</t>
  </si>
  <si>
    <t>241U0393</t>
  </si>
  <si>
    <t>QUINO MARTÍNEZ CRISTIAN DE JESÚS</t>
  </si>
  <si>
    <t>241U0394</t>
  </si>
  <si>
    <t>REYES GUERRERO CARLOS EDUARDO</t>
  </si>
  <si>
    <t>241U0396</t>
  </si>
  <si>
    <t>RODRIGUEZ DOMINGUEZ LUZ DE MARIA</t>
  </si>
  <si>
    <t>241U0398</t>
  </si>
  <si>
    <t>SOTO DOMINGUEZ VICTOR MANUEL</t>
  </si>
  <si>
    <t>241U0603</t>
  </si>
  <si>
    <t>TORRES MOLINA LUIS DAVID</t>
  </si>
  <si>
    <t>241U0397</t>
  </si>
  <si>
    <t>SANCHEZ MORALES VICTOR ELIAN</t>
  </si>
  <si>
    <t>241U0399</t>
  </si>
  <si>
    <t>TENORIO SEBA ALEXIS DEL ANGEL</t>
  </si>
  <si>
    <t>241U0643</t>
  </si>
  <si>
    <t>TREJO GARCIA ALEJANDRA</t>
  </si>
  <si>
    <t>241U0402</t>
  </si>
  <si>
    <t>XALATE MOZO JAHIR DE JESUS</t>
  </si>
  <si>
    <t>241U0403</t>
  </si>
  <si>
    <t>ZAMORA ALEJANDRO HILDA</t>
  </si>
  <si>
    <t>111-A</t>
  </si>
  <si>
    <t>211U0124</t>
  </si>
  <si>
    <t>AGUILERA ROMAN ORLANDO</t>
  </si>
  <si>
    <t>211U0552</t>
  </si>
  <si>
    <t>ALCALA CABRERA GERARDO</t>
  </si>
  <si>
    <t>211U0607</t>
  </si>
  <si>
    <t>ATAXCA PEREZ LIZETTE DE LOS ANGELES</t>
  </si>
  <si>
    <t>211U0126</t>
  </si>
  <si>
    <t>BELLOMO DOMINGUEZ CONRADO SEBASTIAN</t>
  </si>
  <si>
    <t>211U0130</t>
  </si>
  <si>
    <t>BUSTAMANTE SANTOS JOSE MIGUEL</t>
  </si>
  <si>
    <t>211U0131</t>
  </si>
  <si>
    <t>CASTILLO ESCRIBANO RICARDO</t>
  </si>
  <si>
    <t>211U0132</t>
  </si>
  <si>
    <t>CASTILLO SEBA BRIAN DE JESUS</t>
  </si>
  <si>
    <t>211U0133</t>
  </si>
  <si>
    <t>CHONTAL HERNANDEZ ALDO</t>
  </si>
  <si>
    <t>211U0134</t>
  </si>
  <si>
    <t>CINTA SEBA JOSUE DAVID</t>
  </si>
  <si>
    <t>211U0135</t>
  </si>
  <si>
    <t>CONDE RIOS ANA CRISTINA</t>
  </si>
  <si>
    <t>211U0136</t>
  </si>
  <si>
    <t>COTA SEBA ALLEN ANDRES</t>
  </si>
  <si>
    <t>211U0138</t>
  </si>
  <si>
    <t>DEL MORAL CAMACHO JOSE ANTONIO</t>
  </si>
  <si>
    <t>211U0139</t>
  </si>
  <si>
    <t>DOMINGUEZ PUCHETA ALEJANDRO</t>
  </si>
  <si>
    <t>211U0140</t>
  </si>
  <si>
    <t>FERMAN XALA LEYKO EULOGIO</t>
  </si>
  <si>
    <t>211U0141</t>
  </si>
  <si>
    <t>FIGUEROA CORRO JUNI ALAN</t>
  </si>
  <si>
    <t>211U0610</t>
  </si>
  <si>
    <t>GONZALEZ ROMERO CARLOS MANUEL</t>
  </si>
  <si>
    <t>211U0608</t>
  </si>
  <si>
    <t>GUERRERO CARMONA HERNAN ANTONIO</t>
  </si>
  <si>
    <t>221U0157</t>
  </si>
  <si>
    <t>JIMENEZ MELCHI GUILLERMO</t>
  </si>
  <si>
    <t>211U0145</t>
  </si>
  <si>
    <t>LIRA VELA JOSE ALBERTO</t>
  </si>
  <si>
    <t>211U0146</t>
  </si>
  <si>
    <t>LUCHO ATAXCA ANGEL MANUEL</t>
  </si>
  <si>
    <t>211U0147</t>
  </si>
  <si>
    <t>MALAGA GRACIA JESUS ALBERTO</t>
  </si>
  <si>
    <t>211U0562</t>
  </si>
  <si>
    <t>MIL LOPEZ ANTONIO CARLOS</t>
  </si>
  <si>
    <t>211U0148</t>
  </si>
  <si>
    <t>MIROS TOLEDO RUBEN ERUBIEL</t>
  </si>
  <si>
    <t>211U0152</t>
  </si>
  <si>
    <t>PALACIOS HERNANDEZ EDUARDO</t>
  </si>
  <si>
    <t>211U0583</t>
  </si>
  <si>
    <t>PALAFOX RAMIREZ ISMAEL</t>
  </si>
  <si>
    <t>211U0153</t>
  </si>
  <si>
    <t>RAMIREZ HERRERA CRISTIAN ALBERTO</t>
  </si>
  <si>
    <t>211U0155</t>
  </si>
  <si>
    <t>RIVEYRO VILLEGAS JOSUE YAHIR</t>
  </si>
  <si>
    <t>211U0161</t>
  </si>
  <si>
    <t>SIXTEGA ANDRADE ROBERTO DE JESUS</t>
  </si>
  <si>
    <t>211U0164</t>
  </si>
  <si>
    <t>TOME MACARIO ANTONIO</t>
  </si>
  <si>
    <t>211U0166</t>
  </si>
  <si>
    <t>TOTO BAUTISTA JOSE MANUEL</t>
  </si>
  <si>
    <t>211U0167</t>
  </si>
  <si>
    <t>VELASCO CHIGUIL ARIEL ELIAS</t>
  </si>
  <si>
    <t>211U0170</t>
  </si>
  <si>
    <t>XOLO ROSAS PEDRO DANIEL</t>
  </si>
  <si>
    <t>211U0171</t>
  </si>
  <si>
    <t>ZETINA CHIGO JHAIR ALEXIS</t>
  </si>
  <si>
    <t xml:space="preserve">SISTEMAS Y MAQUINAS DE FLUIDOS </t>
  </si>
  <si>
    <t>502-A</t>
  </si>
  <si>
    <t>221U0137</t>
  </si>
  <si>
    <t>AGUILAR CHONTAL HUGO ALBERTO</t>
  </si>
  <si>
    <t>211U0125</t>
  </si>
  <si>
    <t>AMOR FACUNDO ITAN DANIEL</t>
  </si>
  <si>
    <t>221U0138</t>
  </si>
  <si>
    <t>AQUINO TOGA EDGAR</t>
  </si>
  <si>
    <t>221U0836</t>
  </si>
  <si>
    <t>ARTIGAS FISCAL RAFAEL DE JESUS</t>
  </si>
  <si>
    <t>221U0142</t>
  </si>
  <si>
    <t>BAXIN IXTEPAN CARLOS</t>
  </si>
  <si>
    <t>221U0143</t>
  </si>
  <si>
    <t>BENITEZ CASTRO MIGUEL ANGEL</t>
  </si>
  <si>
    <t>221U0145</t>
  </si>
  <si>
    <t>CHACHA CHAGALA JESUS ANTONIO</t>
  </si>
  <si>
    <t>221U0147</t>
  </si>
  <si>
    <t>CHIGO AGUIRRE ANA GUADALUPE</t>
  </si>
  <si>
    <t>221U0148</t>
  </si>
  <si>
    <t>CHIPOL SINACA JOSELYN</t>
  </si>
  <si>
    <t>221U0151</t>
  </si>
  <si>
    <t>COYOLT GORGONIO ZURIEL ALBERTO</t>
  </si>
  <si>
    <t>221U0257</t>
  </si>
  <si>
    <t>CRUZ MARTINEZ ARTURO</t>
  </si>
  <si>
    <t>221U0154</t>
  </si>
  <si>
    <t>DURAN ALVARADO GUSTAVO ISRAEL</t>
  </si>
  <si>
    <t>221U0182</t>
  </si>
  <si>
    <t>HERNANDEZ FONSECA JAIME</t>
  </si>
  <si>
    <t>221U0156</t>
  </si>
  <si>
    <t>HERNANDEZ QUINO JOSE MANUEL</t>
  </si>
  <si>
    <t>221U0259</t>
  </si>
  <si>
    <t>ISIDORO BENITEZ SAMIR</t>
  </si>
  <si>
    <t>221U0183</t>
  </si>
  <si>
    <t>LEON LOZANO JOSE ALEJANDRO</t>
  </si>
  <si>
    <t>221U0159</t>
  </si>
  <si>
    <t>MALAGA PUCHETA MANUEL ALEJANDRO</t>
  </si>
  <si>
    <t>221U0160</t>
  </si>
  <si>
    <t>MARTINEZ AGUILAR ALEJANDRO</t>
  </si>
  <si>
    <t>221U0161</t>
  </si>
  <si>
    <t>MAXO COTA MILAGROS MONTSERRAT</t>
  </si>
  <si>
    <t>221U0163</t>
  </si>
  <si>
    <t>MIXTEGA BELLI ERNESTO SANTOS</t>
  </si>
  <si>
    <t>221U0165</t>
  </si>
  <si>
    <t>MORENO BARRAGAN LUIS DAVID</t>
  </si>
  <si>
    <t>221U0166</t>
  </si>
  <si>
    <t>ORTEGA CABRERA ALEXIS DE JESUS</t>
  </si>
  <si>
    <t>221U0841</t>
  </si>
  <si>
    <t>PATLAX ALARCON MOISES</t>
  </si>
  <si>
    <t>211U0612</t>
  </si>
  <si>
    <t>PEREZ GARCIA JOSE RAMSES</t>
  </si>
  <si>
    <t>221U0167</t>
  </si>
  <si>
    <t>POLITO MALAGA LUIS GERARDO</t>
  </si>
  <si>
    <t>221U0171</t>
  </si>
  <si>
    <t>REYNADA PREZA HUGO DANIEL</t>
  </si>
  <si>
    <t>221U0172</t>
  </si>
  <si>
    <t>RIVEROLL IXTEPAN AARON</t>
  </si>
  <si>
    <t>221U0173</t>
  </si>
  <si>
    <t>RODRIGUEZ MARTINEZ LUIS ALFREDO</t>
  </si>
  <si>
    <t>221U0174</t>
  </si>
  <si>
    <t>RODRIGUEZ PEREZ MARIA GUADALUPE</t>
  </si>
  <si>
    <t>221U0176</t>
  </si>
  <si>
    <t>SEBA BAXIN JUAN JOSE</t>
  </si>
  <si>
    <t>221U0181</t>
  </si>
  <si>
    <t>VELASCO HERNANDEZ OSVAL DANIEL</t>
  </si>
  <si>
    <t>221U0178</t>
  </si>
  <si>
    <t>VELASCO QUINO ARTURO DE JESUS</t>
  </si>
  <si>
    <t>221U0179</t>
  </si>
  <si>
    <t>VICTORIO PALAYOT JESÚS MANUEL</t>
  </si>
  <si>
    <t>221U0180</t>
  </si>
  <si>
    <t>XOLO ARRES BRANDON EMMANUEL</t>
  </si>
  <si>
    <t>241U0400</t>
  </si>
  <si>
    <t>VALENTIN AVILA BRANDON YAHIR</t>
  </si>
  <si>
    <t>241U0401</t>
  </si>
  <si>
    <t>VALERO FOMPEROSA ANGEL ANTONIO</t>
  </si>
  <si>
    <t xml:space="preserve">METROLOGIA Y NORMALIZACION </t>
  </si>
  <si>
    <t>AG 2024 - DIC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</si>
</sst>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rgb="FF000000"/>
      <name val="Arial"/>
      <family val="2"/>
    </font>
    <font>
      <sz val="11"/>
      <color rgb="FF000000"/>
      <name val="Segoe U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theme="9" tint="0.79998168889431442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9" tint="0.39997558519241921"/>
      </top>
      <bottom style="thin">
        <color theme="9" tint="0.3999755851924192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55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0" fillId="4" borderId="8" xfId="0" applyFill="1" applyBorder="1"/>
    <xf numFmtId="0" fontId="0" fillId="0" borderId="8" xfId="0" applyBorder="1"/>
    <xf numFmtId="17" fontId="0" fillId="0" borderId="0" xfId="0" applyNumberFormat="1"/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6" fillId="0" borderId="0" xfId="0" applyFont="1"/>
    <xf numFmtId="0" fontId="4" fillId="0" borderId="0" xfId="0" applyFont="1" applyAlignment="1">
      <alignment horizontal="left"/>
    </xf>
    <xf numFmtId="0" fontId="0" fillId="4" borderId="2" xfId="0" applyFill="1" applyBorder="1"/>
    <xf numFmtId="0" fontId="4" fillId="0" borderId="9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10" xfId="0" applyFont="1" applyBorder="1" applyAlignment="1">
      <alignment horizontal="left"/>
    </xf>
    <xf numFmtId="0" fontId="0" fillId="0" borderId="11" xfId="0" applyBorder="1"/>
    <xf numFmtId="0" fontId="0" fillId="0" borderId="1" xfId="0" applyBorder="1"/>
    <xf numFmtId="0" fontId="0" fillId="0" borderId="12" xfId="0" applyBorder="1"/>
    <xf numFmtId="0" fontId="6" fillId="0" borderId="5" xfId="0" applyFont="1" applyBorder="1"/>
    <xf numFmtId="1" fontId="1" fillId="0" borderId="2" xfId="0" applyNumberFormat="1" applyFont="1" applyBorder="1" applyAlignment="1">
      <alignment horizontal="center"/>
    </xf>
    <xf numFmtId="14" fontId="7" fillId="0" borderId="0" xfId="0" applyNumberFormat="1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5" fillId="0" borderId="5" xfId="0" applyFont="1" applyBorder="1" applyAlignment="1">
      <alignment horizontal="left"/>
    </xf>
    <xf numFmtId="0" fontId="1" fillId="0" borderId="0" xfId="0" applyFont="1"/>
    <xf numFmtId="0" fontId="5" fillId="0" borderId="5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1" fillId="0" borderId="0" xfId="0" applyFont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left"/>
    </xf>
    <xf numFmtId="0" fontId="0" fillId="0" borderId="2" xfId="0" applyBorder="1" applyAlignment="1">
      <alignment horizontal="center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4" fillId="0" borderId="1" xfId="0" applyFont="1" applyBorder="1"/>
    <xf numFmtId="0" fontId="1" fillId="0" borderId="3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44"/>
  <sheetViews>
    <sheetView tabSelected="1" zoomScale="84" zoomScaleNormal="84" workbookViewId="0">
      <selection activeCell="S10" sqref="S10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3" width="5.7109375" customWidth="1"/>
    <col min="14" max="14" width="6.42578125" customWidth="1"/>
    <col min="15" max="15" width="11" customWidth="1"/>
    <col min="16" max="16" width="8.7109375" customWidth="1"/>
    <col min="17" max="18" width="5.7109375" customWidth="1"/>
  </cols>
  <sheetData>
    <row r="2" spans="2:17" ht="15.75" x14ac:dyDescent="0.25">
      <c r="B2" s="42" t="s">
        <v>9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2"/>
      <c r="Q2" s="2"/>
    </row>
    <row r="3" spans="2:17" x14ac:dyDescent="0.25">
      <c r="C3" s="40" t="s">
        <v>8</v>
      </c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1"/>
      <c r="Q3" s="1"/>
    </row>
    <row r="4" spans="2:17" ht="16.5" x14ac:dyDescent="0.3">
      <c r="C4" t="s">
        <v>0</v>
      </c>
      <c r="D4" s="49" t="s">
        <v>26</v>
      </c>
      <c r="E4" s="49"/>
      <c r="F4" s="49"/>
      <c r="G4" s="49"/>
      <c r="I4" t="s">
        <v>1</v>
      </c>
      <c r="J4" s="44" t="s">
        <v>27</v>
      </c>
      <c r="K4" s="44"/>
      <c r="L4" s="22"/>
      <c r="N4" t="s">
        <v>2</v>
      </c>
      <c r="O4" s="32">
        <v>45637</v>
      </c>
    </row>
    <row r="5" spans="2:17" ht="6.75" customHeight="1" x14ac:dyDescent="0.25">
      <c r="D5" s="5"/>
      <c r="E5" s="5"/>
      <c r="F5" s="5"/>
      <c r="G5" s="5"/>
    </row>
    <row r="6" spans="2:17" x14ac:dyDescent="0.25">
      <c r="C6" t="s">
        <v>3</v>
      </c>
      <c r="D6" s="44" t="s">
        <v>278</v>
      </c>
      <c r="E6" s="44"/>
      <c r="F6" s="44"/>
      <c r="G6" s="44"/>
      <c r="I6" s="43" t="s">
        <v>21</v>
      </c>
      <c r="J6" s="43"/>
      <c r="K6" s="51" t="s">
        <v>23</v>
      </c>
      <c r="L6" s="51"/>
      <c r="M6" s="51"/>
      <c r="N6" s="51"/>
      <c r="O6" s="51"/>
    </row>
    <row r="7" spans="2:17" ht="11.25" customHeight="1" x14ac:dyDescent="0.25"/>
    <row r="8" spans="2:17" x14ac:dyDescent="0.25">
      <c r="B8" s="3" t="s">
        <v>4</v>
      </c>
      <c r="C8" s="3" t="s">
        <v>6</v>
      </c>
      <c r="D8" s="45" t="s">
        <v>5</v>
      </c>
      <c r="E8" s="45"/>
      <c r="F8" s="45"/>
      <c r="G8" s="45"/>
      <c r="H8" s="45"/>
      <c r="I8" s="45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8" t="s">
        <v>22</v>
      </c>
    </row>
    <row r="9" spans="2:17" x14ac:dyDescent="0.25">
      <c r="B9" s="6">
        <v>1</v>
      </c>
      <c r="C9" s="15" t="s">
        <v>32</v>
      </c>
      <c r="D9" s="46" t="s">
        <v>33</v>
      </c>
      <c r="E9" s="47"/>
      <c r="F9" s="47"/>
      <c r="G9" s="47"/>
      <c r="H9" s="47"/>
      <c r="I9" s="48"/>
      <c r="J9" s="4">
        <v>100</v>
      </c>
      <c r="K9" s="4">
        <v>100</v>
      </c>
      <c r="L9" s="4">
        <v>100</v>
      </c>
      <c r="M9" s="4">
        <v>100</v>
      </c>
      <c r="N9" s="4">
        <v>100</v>
      </c>
      <c r="O9" s="4">
        <v>100</v>
      </c>
      <c r="P9" s="9">
        <f>SUM(J9:O9)/6</f>
        <v>100</v>
      </c>
    </row>
    <row r="10" spans="2:17" x14ac:dyDescent="0.25">
      <c r="B10" s="6">
        <f>B9+1</f>
        <v>2</v>
      </c>
      <c r="C10" s="15" t="s">
        <v>28</v>
      </c>
      <c r="D10" s="37" t="s">
        <v>29</v>
      </c>
      <c r="E10" s="38"/>
      <c r="F10" s="38"/>
      <c r="G10" s="38"/>
      <c r="H10" s="38"/>
      <c r="I10" s="39"/>
      <c r="J10" s="4">
        <v>100</v>
      </c>
      <c r="K10" s="4">
        <v>100</v>
      </c>
      <c r="L10" s="4">
        <v>100</v>
      </c>
      <c r="M10" s="4">
        <v>100</v>
      </c>
      <c r="N10" s="4">
        <v>100</v>
      </c>
      <c r="O10" s="4">
        <v>100</v>
      </c>
      <c r="P10" s="9">
        <f t="shared" ref="P10:P34" si="0">SUM(J10:O10)/6</f>
        <v>100</v>
      </c>
    </row>
    <row r="11" spans="2:17" x14ac:dyDescent="0.25">
      <c r="B11" s="6">
        <f t="shared" ref="B11:B34" si="1">B10+1</f>
        <v>3</v>
      </c>
      <c r="C11" s="15" t="s">
        <v>34</v>
      </c>
      <c r="D11" s="37" t="s">
        <v>35</v>
      </c>
      <c r="E11" s="38"/>
      <c r="F11" s="38"/>
      <c r="G11" s="38"/>
      <c r="H11" s="38"/>
      <c r="I11" s="39"/>
      <c r="J11" s="4">
        <v>100</v>
      </c>
      <c r="K11" s="4">
        <v>100</v>
      </c>
      <c r="L11" s="4">
        <v>100</v>
      </c>
      <c r="M11" s="4">
        <v>100</v>
      </c>
      <c r="N11" s="4">
        <v>100</v>
      </c>
      <c r="O11" s="4">
        <v>100</v>
      </c>
      <c r="P11" s="9">
        <f t="shared" si="0"/>
        <v>100</v>
      </c>
    </row>
    <row r="12" spans="2:17" x14ac:dyDescent="0.25">
      <c r="B12" s="6">
        <f t="shared" si="1"/>
        <v>4</v>
      </c>
      <c r="C12" s="16" t="s">
        <v>36</v>
      </c>
      <c r="D12" s="37" t="s">
        <v>37</v>
      </c>
      <c r="E12" s="38"/>
      <c r="F12" s="38"/>
      <c r="G12" s="38"/>
      <c r="H12" s="38"/>
      <c r="I12" s="39"/>
      <c r="J12" s="4">
        <v>100</v>
      </c>
      <c r="K12" s="4">
        <v>100</v>
      </c>
      <c r="L12" s="4">
        <v>100</v>
      </c>
      <c r="M12" s="4">
        <v>100</v>
      </c>
      <c r="N12" s="4">
        <v>100</v>
      </c>
      <c r="O12" s="4">
        <v>100</v>
      </c>
      <c r="P12" s="9">
        <f t="shared" si="0"/>
        <v>100</v>
      </c>
    </row>
    <row r="13" spans="2:17" x14ac:dyDescent="0.25">
      <c r="B13" s="6">
        <f t="shared" si="1"/>
        <v>5</v>
      </c>
      <c r="C13" s="15" t="s">
        <v>38</v>
      </c>
      <c r="D13" s="37" t="s">
        <v>39</v>
      </c>
      <c r="E13" s="38"/>
      <c r="F13" s="38"/>
      <c r="G13" s="38"/>
      <c r="H13" s="38"/>
      <c r="I13" s="39"/>
      <c r="J13" s="4">
        <v>100</v>
      </c>
      <c r="K13" s="4">
        <v>100</v>
      </c>
      <c r="L13" s="4">
        <v>100</v>
      </c>
      <c r="M13" s="4">
        <v>100</v>
      </c>
      <c r="N13" s="4">
        <v>100</v>
      </c>
      <c r="O13" s="4">
        <v>100</v>
      </c>
      <c r="P13" s="9">
        <f t="shared" si="0"/>
        <v>100</v>
      </c>
    </row>
    <row r="14" spans="2:17" x14ac:dyDescent="0.25">
      <c r="B14" s="6">
        <f t="shared" si="1"/>
        <v>6</v>
      </c>
      <c r="C14" s="16" t="s">
        <v>40</v>
      </c>
      <c r="D14" s="37" t="s">
        <v>41</v>
      </c>
      <c r="E14" s="38"/>
      <c r="F14" s="38"/>
      <c r="G14" s="38"/>
      <c r="H14" s="38"/>
      <c r="I14" s="39"/>
      <c r="J14" s="4">
        <v>100</v>
      </c>
      <c r="K14" s="4">
        <v>100</v>
      </c>
      <c r="L14" s="4">
        <v>100</v>
      </c>
      <c r="M14" s="4">
        <v>100</v>
      </c>
      <c r="N14" s="4">
        <v>100</v>
      </c>
      <c r="O14" s="4">
        <v>100</v>
      </c>
      <c r="P14" s="9">
        <f t="shared" si="0"/>
        <v>100</v>
      </c>
    </row>
    <row r="15" spans="2:17" x14ac:dyDescent="0.25">
      <c r="B15" s="6">
        <f t="shared" si="1"/>
        <v>7</v>
      </c>
      <c r="C15" s="15" t="s">
        <v>42</v>
      </c>
      <c r="D15" s="37" t="s">
        <v>43</v>
      </c>
      <c r="E15" s="38"/>
      <c r="F15" s="38"/>
      <c r="G15" s="38"/>
      <c r="H15" s="38"/>
      <c r="I15" s="39"/>
      <c r="J15" s="4">
        <v>100</v>
      </c>
      <c r="K15" s="4">
        <v>100</v>
      </c>
      <c r="L15" s="4">
        <v>100</v>
      </c>
      <c r="M15" s="4">
        <v>100</v>
      </c>
      <c r="N15" s="4">
        <v>100</v>
      </c>
      <c r="O15" s="4">
        <v>100</v>
      </c>
      <c r="P15" s="9">
        <f t="shared" si="0"/>
        <v>100</v>
      </c>
    </row>
    <row r="16" spans="2:17" x14ac:dyDescent="0.25">
      <c r="B16" s="6">
        <f t="shared" si="1"/>
        <v>8</v>
      </c>
      <c r="C16" s="16" t="s">
        <v>44</v>
      </c>
      <c r="D16" s="37" t="s">
        <v>45</v>
      </c>
      <c r="E16" s="38"/>
      <c r="F16" s="38"/>
      <c r="G16" s="38"/>
      <c r="H16" s="38"/>
      <c r="I16" s="39"/>
      <c r="J16" s="4">
        <v>100</v>
      </c>
      <c r="K16" s="4">
        <v>100</v>
      </c>
      <c r="L16" s="4">
        <v>100</v>
      </c>
      <c r="M16" s="4">
        <v>100</v>
      </c>
      <c r="N16" s="4">
        <v>100</v>
      </c>
      <c r="O16" s="4">
        <v>100</v>
      </c>
      <c r="P16" s="9">
        <f t="shared" si="0"/>
        <v>100</v>
      </c>
    </row>
    <row r="17" spans="2:16" x14ac:dyDescent="0.25">
      <c r="B17" s="6">
        <f t="shared" si="1"/>
        <v>9</v>
      </c>
      <c r="C17" s="15" t="s">
        <v>46</v>
      </c>
      <c r="D17" s="37" t="s">
        <v>47</v>
      </c>
      <c r="E17" s="38"/>
      <c r="F17" s="38"/>
      <c r="G17" s="38"/>
      <c r="H17" s="38"/>
      <c r="I17" s="39"/>
      <c r="J17" s="4">
        <v>100</v>
      </c>
      <c r="K17" s="4">
        <v>100</v>
      </c>
      <c r="L17" s="4">
        <v>100</v>
      </c>
      <c r="M17" s="4">
        <v>100</v>
      </c>
      <c r="N17" s="4">
        <v>100</v>
      </c>
      <c r="O17" s="4">
        <v>100</v>
      </c>
      <c r="P17" s="9">
        <f t="shared" si="0"/>
        <v>100</v>
      </c>
    </row>
    <row r="18" spans="2:16" x14ac:dyDescent="0.25">
      <c r="B18" s="6">
        <f t="shared" si="1"/>
        <v>10</v>
      </c>
      <c r="C18" s="16" t="s">
        <v>30</v>
      </c>
      <c r="D18" s="46" t="s">
        <v>31</v>
      </c>
      <c r="E18" s="47"/>
      <c r="F18" s="47"/>
      <c r="G18" s="47"/>
      <c r="H18" s="47"/>
      <c r="I18" s="48"/>
      <c r="J18" s="4">
        <v>100</v>
      </c>
      <c r="K18" s="4">
        <v>100</v>
      </c>
      <c r="L18" s="4">
        <v>100</v>
      </c>
      <c r="M18" s="4">
        <v>100</v>
      </c>
      <c r="N18" s="4">
        <v>100</v>
      </c>
      <c r="O18" s="4">
        <v>100</v>
      </c>
      <c r="P18" s="9">
        <f t="shared" si="0"/>
        <v>100</v>
      </c>
    </row>
    <row r="19" spans="2:16" x14ac:dyDescent="0.25">
      <c r="B19" s="6">
        <f t="shared" si="1"/>
        <v>11</v>
      </c>
      <c r="C19" s="15" t="s">
        <v>48</v>
      </c>
      <c r="D19" s="46" t="s">
        <v>49</v>
      </c>
      <c r="E19" s="47"/>
      <c r="F19" s="47"/>
      <c r="G19" s="47"/>
      <c r="H19" s="47"/>
      <c r="I19" s="48"/>
      <c r="J19" s="4">
        <v>100</v>
      </c>
      <c r="K19" s="4">
        <v>100</v>
      </c>
      <c r="L19" s="4">
        <v>100</v>
      </c>
      <c r="M19" s="4">
        <v>100</v>
      </c>
      <c r="N19" s="4">
        <v>100</v>
      </c>
      <c r="O19" s="4">
        <v>100</v>
      </c>
      <c r="P19" s="9">
        <f t="shared" si="0"/>
        <v>100</v>
      </c>
    </row>
    <row r="20" spans="2:16" x14ac:dyDescent="0.25">
      <c r="B20" s="6">
        <f t="shared" si="1"/>
        <v>12</v>
      </c>
      <c r="C20" s="16" t="s">
        <v>50</v>
      </c>
      <c r="D20" s="37" t="s">
        <v>51</v>
      </c>
      <c r="E20" s="38"/>
      <c r="F20" s="38"/>
      <c r="G20" s="38"/>
      <c r="H20" s="38"/>
      <c r="I20" s="39"/>
      <c r="J20" s="4">
        <v>100</v>
      </c>
      <c r="K20" s="4">
        <v>100</v>
      </c>
      <c r="L20" s="4">
        <v>100</v>
      </c>
      <c r="M20" s="4">
        <v>100</v>
      </c>
      <c r="N20" s="4">
        <v>100</v>
      </c>
      <c r="O20" s="4">
        <v>100</v>
      </c>
      <c r="P20" s="9">
        <f t="shared" si="0"/>
        <v>100</v>
      </c>
    </row>
    <row r="21" spans="2:16" x14ac:dyDescent="0.25">
      <c r="B21" s="6">
        <f t="shared" si="1"/>
        <v>13</v>
      </c>
      <c r="C21" s="16" t="s">
        <v>52</v>
      </c>
      <c r="D21" s="18" t="s">
        <v>53</v>
      </c>
      <c r="E21" s="19"/>
      <c r="F21" s="19"/>
      <c r="G21" s="19"/>
      <c r="H21" s="19"/>
      <c r="I21" s="20"/>
      <c r="J21" s="4">
        <v>100</v>
      </c>
      <c r="K21" s="4">
        <v>100</v>
      </c>
      <c r="L21" s="4">
        <v>100</v>
      </c>
      <c r="M21" s="4">
        <v>100</v>
      </c>
      <c r="N21" s="4">
        <v>100</v>
      </c>
      <c r="O21" s="4">
        <v>100</v>
      </c>
      <c r="P21" s="9">
        <f t="shared" si="0"/>
        <v>100</v>
      </c>
    </row>
    <row r="22" spans="2:16" x14ac:dyDescent="0.25">
      <c r="B22" s="6">
        <f t="shared" si="1"/>
        <v>14</v>
      </c>
      <c r="C22" s="16" t="s">
        <v>54</v>
      </c>
      <c r="D22" s="35" t="s">
        <v>55</v>
      </c>
      <c r="E22" s="19"/>
      <c r="F22" s="19"/>
      <c r="G22" s="19"/>
      <c r="H22" s="19"/>
      <c r="I22" s="20"/>
      <c r="J22" s="4">
        <v>100</v>
      </c>
      <c r="K22" s="4">
        <v>100</v>
      </c>
      <c r="L22" s="4">
        <v>100</v>
      </c>
      <c r="M22" s="4">
        <v>100</v>
      </c>
      <c r="N22" s="4">
        <v>100</v>
      </c>
      <c r="O22" s="4">
        <v>100</v>
      </c>
      <c r="P22" s="9">
        <f t="shared" si="0"/>
        <v>100</v>
      </c>
    </row>
    <row r="23" spans="2:16" x14ac:dyDescent="0.25">
      <c r="B23" s="6">
        <f t="shared" si="1"/>
        <v>15</v>
      </c>
      <c r="C23" s="16" t="s">
        <v>56</v>
      </c>
      <c r="D23" s="35" t="s">
        <v>57</v>
      </c>
      <c r="E23" s="19"/>
      <c r="F23" s="19"/>
      <c r="G23" s="19"/>
      <c r="H23" s="19"/>
      <c r="I23" s="20"/>
      <c r="J23" s="4">
        <v>100</v>
      </c>
      <c r="K23" s="4">
        <v>100</v>
      </c>
      <c r="L23" s="4">
        <v>100</v>
      </c>
      <c r="M23" s="4">
        <v>100</v>
      </c>
      <c r="N23" s="4">
        <v>100</v>
      </c>
      <c r="O23" s="4">
        <v>100</v>
      </c>
      <c r="P23" s="9">
        <f t="shared" si="0"/>
        <v>100</v>
      </c>
    </row>
    <row r="24" spans="2:16" x14ac:dyDescent="0.25">
      <c r="B24" s="6">
        <f t="shared" si="1"/>
        <v>16</v>
      </c>
      <c r="C24" s="16" t="s">
        <v>58</v>
      </c>
      <c r="D24" s="18" t="s">
        <v>59</v>
      </c>
      <c r="E24" s="19"/>
      <c r="F24" s="19"/>
      <c r="G24" s="19"/>
      <c r="H24" s="19"/>
      <c r="I24" s="20"/>
      <c r="J24" s="4">
        <v>100</v>
      </c>
      <c r="K24" s="4">
        <v>100</v>
      </c>
      <c r="L24" s="4">
        <v>100</v>
      </c>
      <c r="M24" s="4">
        <v>100</v>
      </c>
      <c r="N24" s="4">
        <v>100</v>
      </c>
      <c r="O24" s="4">
        <v>100</v>
      </c>
      <c r="P24" s="9">
        <f t="shared" si="0"/>
        <v>100</v>
      </c>
    </row>
    <row r="25" spans="2:16" x14ac:dyDescent="0.25">
      <c r="B25" s="6">
        <f t="shared" si="1"/>
        <v>17</v>
      </c>
      <c r="C25" s="16" t="s">
        <v>60</v>
      </c>
      <c r="D25" s="18" t="s">
        <v>61</v>
      </c>
      <c r="E25" s="19"/>
      <c r="F25" s="19"/>
      <c r="G25" s="19"/>
      <c r="H25" s="19"/>
      <c r="I25" s="20"/>
      <c r="J25" s="4">
        <v>100</v>
      </c>
      <c r="K25" s="4">
        <v>100</v>
      </c>
      <c r="L25" s="4">
        <v>100</v>
      </c>
      <c r="M25" s="4">
        <v>100</v>
      </c>
      <c r="N25" s="4">
        <v>100</v>
      </c>
      <c r="O25" s="4">
        <v>100</v>
      </c>
      <c r="P25" s="9">
        <f t="shared" si="0"/>
        <v>100</v>
      </c>
    </row>
    <row r="26" spans="2:16" x14ac:dyDescent="0.25">
      <c r="B26" s="6">
        <f t="shared" si="1"/>
        <v>18</v>
      </c>
      <c r="C26" s="16" t="s">
        <v>62</v>
      </c>
      <c r="D26" s="35" t="s">
        <v>63</v>
      </c>
      <c r="E26" s="19"/>
      <c r="F26" s="19"/>
      <c r="G26" s="19"/>
      <c r="H26" s="19"/>
      <c r="I26" s="20"/>
      <c r="J26" s="4">
        <v>100</v>
      </c>
      <c r="K26" s="4">
        <v>100</v>
      </c>
      <c r="L26" s="4">
        <v>100</v>
      </c>
      <c r="M26" s="4">
        <v>100</v>
      </c>
      <c r="N26" s="4">
        <v>100</v>
      </c>
      <c r="O26" s="4">
        <v>100</v>
      </c>
      <c r="P26" s="9">
        <f t="shared" si="0"/>
        <v>100</v>
      </c>
    </row>
    <row r="27" spans="2:16" x14ac:dyDescent="0.25">
      <c r="B27" s="6">
        <f t="shared" si="1"/>
        <v>19</v>
      </c>
      <c r="C27" s="16" t="s">
        <v>64</v>
      </c>
      <c r="D27" s="35" t="s">
        <v>65</v>
      </c>
      <c r="E27" s="19"/>
      <c r="F27" s="19"/>
      <c r="G27" s="19"/>
      <c r="H27" s="19"/>
      <c r="I27" s="20"/>
      <c r="J27" s="4">
        <v>100</v>
      </c>
      <c r="K27" s="4">
        <v>100</v>
      </c>
      <c r="L27" s="4">
        <v>100</v>
      </c>
      <c r="M27" s="4">
        <v>100</v>
      </c>
      <c r="N27" s="4">
        <v>100</v>
      </c>
      <c r="O27" s="4">
        <v>100</v>
      </c>
      <c r="P27" s="9">
        <f t="shared" si="0"/>
        <v>100</v>
      </c>
    </row>
    <row r="28" spans="2:16" x14ac:dyDescent="0.25">
      <c r="B28" s="6">
        <f t="shared" si="1"/>
        <v>20</v>
      </c>
      <c r="C28" s="16" t="s">
        <v>66</v>
      </c>
      <c r="D28" s="35" t="s">
        <v>67</v>
      </c>
      <c r="E28" s="19"/>
      <c r="F28" s="19"/>
      <c r="G28" s="19"/>
      <c r="H28" s="19"/>
      <c r="I28" s="20"/>
      <c r="J28" s="4">
        <v>100</v>
      </c>
      <c r="K28" s="4">
        <v>100</v>
      </c>
      <c r="L28" s="4">
        <v>100</v>
      </c>
      <c r="M28" s="4">
        <v>100</v>
      </c>
      <c r="N28" s="4">
        <v>100</v>
      </c>
      <c r="O28" s="4">
        <v>100</v>
      </c>
      <c r="P28" s="9">
        <f t="shared" si="0"/>
        <v>100</v>
      </c>
    </row>
    <row r="29" spans="2:16" x14ac:dyDescent="0.25">
      <c r="B29" s="6">
        <f t="shared" si="1"/>
        <v>21</v>
      </c>
      <c r="C29" s="16" t="s">
        <v>68</v>
      </c>
      <c r="D29" s="35" t="s">
        <v>69</v>
      </c>
      <c r="E29" s="19"/>
      <c r="F29" s="19"/>
      <c r="G29" s="19"/>
      <c r="H29" s="19"/>
      <c r="I29" s="20"/>
      <c r="J29" s="4">
        <v>100</v>
      </c>
      <c r="K29" s="4">
        <v>100</v>
      </c>
      <c r="L29" s="4">
        <v>100</v>
      </c>
      <c r="M29" s="4">
        <v>100</v>
      </c>
      <c r="N29" s="4">
        <v>100</v>
      </c>
      <c r="O29" s="4">
        <v>100</v>
      </c>
      <c r="P29" s="9">
        <f t="shared" si="0"/>
        <v>100</v>
      </c>
    </row>
    <row r="30" spans="2:16" x14ac:dyDescent="0.25">
      <c r="B30" s="6">
        <f t="shared" si="1"/>
        <v>22</v>
      </c>
      <c r="C30" s="16" t="s">
        <v>126</v>
      </c>
      <c r="D30" s="35" t="s">
        <v>127</v>
      </c>
      <c r="E30" s="19"/>
      <c r="F30" s="19"/>
      <c r="G30" s="19"/>
      <c r="H30" s="19"/>
      <c r="I30" s="20"/>
      <c r="J30" s="4">
        <v>100</v>
      </c>
      <c r="K30" s="4">
        <v>100</v>
      </c>
      <c r="L30" s="4">
        <v>100</v>
      </c>
      <c r="M30" s="4">
        <v>100</v>
      </c>
      <c r="N30" s="4">
        <v>100</v>
      </c>
      <c r="O30" s="4">
        <v>100</v>
      </c>
      <c r="P30" s="9">
        <f t="shared" si="0"/>
        <v>100</v>
      </c>
    </row>
    <row r="31" spans="2:16" x14ac:dyDescent="0.25">
      <c r="B31" s="6">
        <f t="shared" si="1"/>
        <v>23</v>
      </c>
      <c r="C31" s="3" t="s">
        <v>128</v>
      </c>
      <c r="D31" s="35" t="s">
        <v>129</v>
      </c>
      <c r="E31" s="19"/>
      <c r="F31" s="19"/>
      <c r="G31" s="19"/>
      <c r="H31" s="19"/>
      <c r="I31" s="20"/>
      <c r="J31" s="4">
        <v>100</v>
      </c>
      <c r="K31" s="4">
        <v>100</v>
      </c>
      <c r="L31" s="4">
        <v>100</v>
      </c>
      <c r="M31" s="4">
        <v>100</v>
      </c>
      <c r="N31" s="4">
        <v>100</v>
      </c>
      <c r="O31" s="4">
        <v>100</v>
      </c>
      <c r="P31" s="9">
        <f t="shared" si="0"/>
        <v>100</v>
      </c>
    </row>
    <row r="32" spans="2:16" x14ac:dyDescent="0.25">
      <c r="B32" s="6">
        <f t="shared" si="1"/>
        <v>24</v>
      </c>
      <c r="C32" s="3" t="s">
        <v>130</v>
      </c>
      <c r="D32" s="18" t="s">
        <v>131</v>
      </c>
      <c r="E32" s="19"/>
      <c r="F32" s="19"/>
      <c r="G32" s="19"/>
      <c r="H32" s="19"/>
      <c r="I32" s="20"/>
      <c r="J32" s="4">
        <v>100</v>
      </c>
      <c r="K32" s="4">
        <v>100</v>
      </c>
      <c r="L32" s="4">
        <v>100</v>
      </c>
      <c r="M32" s="4">
        <v>100</v>
      </c>
      <c r="N32" s="4">
        <v>100</v>
      </c>
      <c r="O32" s="4">
        <v>100</v>
      </c>
      <c r="P32" s="9">
        <f t="shared" si="0"/>
        <v>100</v>
      </c>
    </row>
    <row r="33" spans="2:16" x14ac:dyDescent="0.25">
      <c r="B33" s="6">
        <f t="shared" si="1"/>
        <v>25</v>
      </c>
      <c r="C33" s="15" t="s">
        <v>132</v>
      </c>
      <c r="D33" s="37" t="s">
        <v>133</v>
      </c>
      <c r="E33" s="38"/>
      <c r="F33" s="38"/>
      <c r="G33" s="38"/>
      <c r="H33" s="38"/>
      <c r="I33" s="39"/>
      <c r="J33" s="4">
        <v>100</v>
      </c>
      <c r="K33" s="4">
        <v>100</v>
      </c>
      <c r="L33" s="4">
        <v>100</v>
      </c>
      <c r="M33" s="4">
        <v>100</v>
      </c>
      <c r="N33" s="4">
        <v>100</v>
      </c>
      <c r="O33" s="4">
        <v>100</v>
      </c>
      <c r="P33" s="9">
        <f t="shared" si="0"/>
        <v>100</v>
      </c>
    </row>
    <row r="34" spans="2:16" x14ac:dyDescent="0.25">
      <c r="B34" s="6">
        <f t="shared" si="1"/>
        <v>26</v>
      </c>
      <c r="C34" s="15" t="s">
        <v>134</v>
      </c>
      <c r="D34" s="35" t="s">
        <v>135</v>
      </c>
      <c r="E34" s="19"/>
      <c r="F34" s="19"/>
      <c r="G34" s="19"/>
      <c r="H34" s="19"/>
      <c r="I34" s="20"/>
      <c r="J34" s="4">
        <v>100</v>
      </c>
      <c r="K34" s="4">
        <v>100</v>
      </c>
      <c r="L34" s="4">
        <v>100</v>
      </c>
      <c r="M34" s="4">
        <v>100</v>
      </c>
      <c r="N34" s="4">
        <v>100</v>
      </c>
      <c r="O34" s="4">
        <v>100</v>
      </c>
      <c r="P34" s="9">
        <f t="shared" si="0"/>
        <v>100</v>
      </c>
    </row>
    <row r="35" spans="2:16" x14ac:dyDescent="0.25">
      <c r="B35" s="6"/>
      <c r="C35" s="15"/>
      <c r="D35" s="18"/>
      <c r="E35" s="19"/>
      <c r="F35" s="19"/>
      <c r="G35" s="19"/>
      <c r="H35" s="19"/>
      <c r="I35" s="20"/>
      <c r="J35" s="4"/>
      <c r="K35" s="4"/>
      <c r="L35" s="4"/>
      <c r="M35" s="4"/>
      <c r="N35" s="4"/>
      <c r="O35" s="4"/>
      <c r="P35" s="9"/>
    </row>
    <row r="36" spans="2:16" x14ac:dyDescent="0.25">
      <c r="C36" s="43"/>
      <c r="D36" s="43"/>
      <c r="E36" s="1"/>
      <c r="H36" s="53" t="s">
        <v>18</v>
      </c>
      <c r="I36" s="53"/>
      <c r="J36" s="10">
        <f>COUNTIF(J9:J35,"&gt;=70")</f>
        <v>26</v>
      </c>
      <c r="K36" s="10">
        <f>COUNTIF(K9:K35,"&gt;=70")</f>
        <v>26</v>
      </c>
      <c r="L36" s="10"/>
      <c r="M36" s="10">
        <f>COUNTIF(M9:M35,"&gt;=70")</f>
        <v>26</v>
      </c>
      <c r="N36" s="10">
        <f>COUNTIF(N9:N35,"&gt;=70")</f>
        <v>26</v>
      </c>
      <c r="O36" s="10">
        <f>COUNTIF(O9:O35,"&gt;=70")</f>
        <v>26</v>
      </c>
      <c r="P36" s="14">
        <f>COUNTIF(P9:P35,"&gt;=70")</f>
        <v>26</v>
      </c>
    </row>
    <row r="37" spans="2:16" x14ac:dyDescent="0.25">
      <c r="C37" s="43"/>
      <c r="D37" s="43"/>
      <c r="E37" s="7"/>
      <c r="H37" s="54" t="s">
        <v>19</v>
      </c>
      <c r="I37" s="54"/>
      <c r="J37" s="11">
        <f>COUNTIF(J9:J35,"&lt;70")</f>
        <v>0</v>
      </c>
      <c r="K37" s="11">
        <f>COUNTIF(K9:K35,"&lt;70")</f>
        <v>0</v>
      </c>
      <c r="L37" s="11"/>
      <c r="M37" s="11">
        <f>COUNTIF(M9:M35,"&lt;70")</f>
        <v>0</v>
      </c>
      <c r="N37" s="11">
        <f>COUNTIF(N9:N35,"&lt;70")</f>
        <v>0</v>
      </c>
      <c r="O37" s="11">
        <f>COUNTIF(O9:O35,"&lt;70")</f>
        <v>0</v>
      </c>
      <c r="P37" s="11">
        <f>COUNTIF(P9:P35,"&lt;70")</f>
        <v>0</v>
      </c>
    </row>
    <row r="38" spans="2:16" x14ac:dyDescent="0.25">
      <c r="C38" s="43"/>
      <c r="D38" s="43"/>
      <c r="E38" s="43"/>
      <c r="H38" s="54" t="s">
        <v>20</v>
      </c>
      <c r="I38" s="54"/>
      <c r="J38" s="11">
        <f>COUNT(J9:J35)</f>
        <v>26</v>
      </c>
      <c r="K38" s="11">
        <f>COUNT(K9:K35)</f>
        <v>26</v>
      </c>
      <c r="L38" s="11"/>
      <c r="M38" s="11">
        <f>COUNT(M9:M35)</f>
        <v>26</v>
      </c>
      <c r="N38" s="11">
        <f>COUNT(N9:N35)</f>
        <v>26</v>
      </c>
      <c r="O38" s="11">
        <f>COUNT(O9:O35)</f>
        <v>26</v>
      </c>
      <c r="P38" s="11">
        <f>COUNT(P9:P35)</f>
        <v>26</v>
      </c>
    </row>
    <row r="39" spans="2:16" x14ac:dyDescent="0.25">
      <c r="C39" s="43"/>
      <c r="D39" s="43"/>
      <c r="E39" s="1"/>
      <c r="H39" s="41" t="s">
        <v>15</v>
      </c>
      <c r="I39" s="41"/>
      <c r="J39" s="12">
        <f>J36/J38</f>
        <v>1</v>
      </c>
      <c r="K39" s="13">
        <f t="shared" ref="K39:P39" si="2">K36/K38</f>
        <v>1</v>
      </c>
      <c r="L39" s="13"/>
      <c r="M39" s="13">
        <f t="shared" si="2"/>
        <v>1</v>
      </c>
      <c r="N39" s="13">
        <f t="shared" si="2"/>
        <v>1</v>
      </c>
      <c r="O39" s="13">
        <f t="shared" si="2"/>
        <v>1</v>
      </c>
      <c r="P39" s="13">
        <f t="shared" si="2"/>
        <v>1</v>
      </c>
    </row>
    <row r="40" spans="2:16" x14ac:dyDescent="0.25">
      <c r="C40" s="43"/>
      <c r="D40" s="43"/>
      <c r="E40" s="1"/>
      <c r="H40" s="41" t="s">
        <v>16</v>
      </c>
      <c r="I40" s="41"/>
      <c r="J40" s="12">
        <f>J37/J38</f>
        <v>0</v>
      </c>
      <c r="K40" s="12">
        <f t="shared" ref="K40:P40" si="3">K37/K38</f>
        <v>0</v>
      </c>
      <c r="L40" s="12"/>
      <c r="M40" s="13">
        <f t="shared" si="3"/>
        <v>0</v>
      </c>
      <c r="N40" s="13">
        <f t="shared" si="3"/>
        <v>0</v>
      </c>
      <c r="O40" s="13">
        <f t="shared" si="3"/>
        <v>0</v>
      </c>
      <c r="P40" s="13">
        <f t="shared" si="3"/>
        <v>0</v>
      </c>
    </row>
    <row r="41" spans="2:16" x14ac:dyDescent="0.25">
      <c r="C41" s="43"/>
      <c r="D41" s="43"/>
      <c r="E41" s="7"/>
    </row>
    <row r="42" spans="2:16" x14ac:dyDescent="0.25">
      <c r="C42" s="1"/>
      <c r="D42" s="1"/>
      <c r="E42" s="7"/>
    </row>
    <row r="43" spans="2:16" x14ac:dyDescent="0.25">
      <c r="J43" s="52" t="s">
        <v>23</v>
      </c>
      <c r="K43" s="52"/>
      <c r="L43" s="52"/>
      <c r="M43" s="52"/>
      <c r="N43" s="52"/>
      <c r="O43" s="52"/>
    </row>
    <row r="44" spans="2:16" x14ac:dyDescent="0.25">
      <c r="J44" s="50" t="s">
        <v>17</v>
      </c>
      <c r="K44" s="50"/>
      <c r="L44" s="50"/>
      <c r="M44" s="50"/>
      <c r="N44" s="50"/>
      <c r="O44" s="50"/>
    </row>
  </sheetData>
  <mergeCells count="34">
    <mergeCell ref="D33:I33"/>
    <mergeCell ref="J44:O44"/>
    <mergeCell ref="C37:D37"/>
    <mergeCell ref="I6:J6"/>
    <mergeCell ref="K6:O6"/>
    <mergeCell ref="J43:O43"/>
    <mergeCell ref="C40:D40"/>
    <mergeCell ref="C41:D41"/>
    <mergeCell ref="C39:D39"/>
    <mergeCell ref="C38:E38"/>
    <mergeCell ref="H36:I36"/>
    <mergeCell ref="H37:I37"/>
    <mergeCell ref="H38:I38"/>
    <mergeCell ref="D15:I15"/>
    <mergeCell ref="D16:I16"/>
    <mergeCell ref="D4:G4"/>
    <mergeCell ref="D18:I18"/>
    <mergeCell ref="D19:I19"/>
    <mergeCell ref="D17:I17"/>
    <mergeCell ref="C3:O3"/>
    <mergeCell ref="H39:I39"/>
    <mergeCell ref="H40:I40"/>
    <mergeCell ref="B2:O2"/>
    <mergeCell ref="C36:D36"/>
    <mergeCell ref="J4:K4"/>
    <mergeCell ref="D6:G6"/>
    <mergeCell ref="D8:I8"/>
    <mergeCell ref="D20:I20"/>
    <mergeCell ref="D9:I9"/>
    <mergeCell ref="D10:I10"/>
    <mergeCell ref="D11:I11"/>
    <mergeCell ref="D12:I12"/>
    <mergeCell ref="D13:I13"/>
    <mergeCell ref="D14:I14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43"/>
  <sheetViews>
    <sheetView zoomScale="84" zoomScaleNormal="84" workbookViewId="0">
      <selection activeCell="S16" sqref="S16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1" width="5.7109375" customWidth="1"/>
    <col min="12" max="12" width="6.42578125" customWidth="1"/>
    <col min="13" max="13" width="11" customWidth="1"/>
    <col min="14" max="14" width="8.7109375" customWidth="1"/>
    <col min="15" max="16" width="5.7109375" customWidth="1"/>
  </cols>
  <sheetData>
    <row r="2" spans="2:15" ht="15.75" x14ac:dyDescent="0.25">
      <c r="B2" s="42" t="s">
        <v>9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2"/>
      <c r="O2" s="2"/>
    </row>
    <row r="3" spans="2:15" x14ac:dyDescent="0.25">
      <c r="C3" s="40" t="s">
        <v>8</v>
      </c>
      <c r="D3" s="40"/>
      <c r="E3" s="40"/>
      <c r="F3" s="40"/>
      <c r="G3" s="40"/>
      <c r="H3" s="40"/>
      <c r="I3" s="40"/>
      <c r="J3" s="40"/>
      <c r="K3" s="40"/>
      <c r="L3" s="40"/>
      <c r="M3" s="40"/>
      <c r="N3" s="1"/>
      <c r="O3" s="1"/>
    </row>
    <row r="4" spans="2:15" ht="16.5" x14ac:dyDescent="0.3">
      <c r="C4" t="s">
        <v>0</v>
      </c>
      <c r="D4" s="49" t="s">
        <v>26</v>
      </c>
      <c r="E4" s="49"/>
      <c r="F4" s="49"/>
      <c r="G4" s="49"/>
      <c r="I4" t="s">
        <v>1</v>
      </c>
      <c r="J4" s="44" t="s">
        <v>27</v>
      </c>
      <c r="K4" s="44"/>
      <c r="L4" t="s">
        <v>2</v>
      </c>
      <c r="M4" s="32">
        <v>45637</v>
      </c>
    </row>
    <row r="5" spans="2:15" ht="6.75" customHeight="1" x14ac:dyDescent="0.25">
      <c r="D5" s="5"/>
      <c r="E5" s="5"/>
      <c r="F5" s="5"/>
      <c r="G5" s="5"/>
    </row>
    <row r="6" spans="2:15" x14ac:dyDescent="0.25">
      <c r="C6" t="s">
        <v>3</v>
      </c>
      <c r="D6" s="44" t="s">
        <v>278</v>
      </c>
      <c r="E6" s="44"/>
      <c r="F6" s="44"/>
      <c r="G6" s="44"/>
      <c r="I6" s="43" t="s">
        <v>21</v>
      </c>
      <c r="J6" s="43"/>
      <c r="K6" s="51" t="s">
        <v>23</v>
      </c>
      <c r="L6" s="51"/>
      <c r="M6" s="51"/>
    </row>
    <row r="7" spans="2:15" ht="11.25" customHeight="1" x14ac:dyDescent="0.25"/>
    <row r="8" spans="2:15" x14ac:dyDescent="0.25">
      <c r="B8" s="3" t="s">
        <v>4</v>
      </c>
      <c r="C8" s="3" t="s">
        <v>6</v>
      </c>
      <c r="D8" s="45" t="s">
        <v>5</v>
      </c>
      <c r="E8" s="45"/>
      <c r="F8" s="45"/>
      <c r="G8" s="45"/>
      <c r="H8" s="45"/>
      <c r="I8" s="45"/>
      <c r="J8" s="4" t="s">
        <v>7</v>
      </c>
      <c r="K8" s="4" t="s">
        <v>10</v>
      </c>
      <c r="L8" s="4" t="s">
        <v>11</v>
      </c>
      <c r="M8" s="4" t="s">
        <v>12</v>
      </c>
      <c r="N8" s="8" t="s">
        <v>22</v>
      </c>
    </row>
    <row r="9" spans="2:15" x14ac:dyDescent="0.25">
      <c r="B9" s="6">
        <v>1</v>
      </c>
      <c r="C9" s="15" t="s">
        <v>32</v>
      </c>
      <c r="D9" s="35" t="s">
        <v>29</v>
      </c>
      <c r="E9" s="19"/>
      <c r="F9" s="19"/>
      <c r="G9" s="19"/>
      <c r="H9" s="19"/>
      <c r="I9" s="20"/>
      <c r="J9" s="4">
        <v>100</v>
      </c>
      <c r="K9" s="4">
        <v>100</v>
      </c>
      <c r="L9" s="4">
        <v>100</v>
      </c>
      <c r="M9" s="4">
        <v>100</v>
      </c>
      <c r="N9" s="9">
        <f>SUM(J9:M9)/4</f>
        <v>100</v>
      </c>
    </row>
    <row r="10" spans="2:15" x14ac:dyDescent="0.25">
      <c r="B10" s="6">
        <f>B9+1</f>
        <v>2</v>
      </c>
      <c r="C10" s="15" t="s">
        <v>28</v>
      </c>
      <c r="D10" s="35" t="s">
        <v>35</v>
      </c>
      <c r="E10" s="19"/>
      <c r="F10" s="19"/>
      <c r="G10" s="19"/>
      <c r="H10" s="19"/>
      <c r="I10" s="20"/>
      <c r="J10" s="4">
        <v>100</v>
      </c>
      <c r="K10" s="4">
        <v>100</v>
      </c>
      <c r="L10" s="4">
        <v>100</v>
      </c>
      <c r="M10" s="4">
        <v>100</v>
      </c>
      <c r="N10" s="9">
        <f t="shared" ref="N10:N33" si="0">SUM(J10:M10)/4</f>
        <v>100</v>
      </c>
    </row>
    <row r="11" spans="2:15" x14ac:dyDescent="0.25">
      <c r="B11" s="6">
        <f t="shared" ref="B11:B33" si="1">B10+1</f>
        <v>3</v>
      </c>
      <c r="C11" s="15" t="s">
        <v>34</v>
      </c>
      <c r="D11" s="35" t="s">
        <v>37</v>
      </c>
      <c r="E11" s="19"/>
      <c r="F11" s="19"/>
      <c r="G11" s="19"/>
      <c r="H11" s="19"/>
      <c r="I11" s="20"/>
      <c r="J11" s="4">
        <v>100</v>
      </c>
      <c r="K11" s="4">
        <v>100</v>
      </c>
      <c r="L11" s="4">
        <v>100</v>
      </c>
      <c r="M11" s="4">
        <v>100</v>
      </c>
      <c r="N11" s="9">
        <f t="shared" si="0"/>
        <v>100</v>
      </c>
    </row>
    <row r="12" spans="2:15" x14ac:dyDescent="0.25">
      <c r="B12" s="6">
        <f t="shared" si="1"/>
        <v>4</v>
      </c>
      <c r="C12" s="16" t="s">
        <v>36</v>
      </c>
      <c r="D12" s="35" t="s">
        <v>39</v>
      </c>
      <c r="E12" s="19"/>
      <c r="F12" s="19"/>
      <c r="G12" s="19"/>
      <c r="H12" s="19"/>
      <c r="I12" s="20"/>
      <c r="J12" s="4">
        <v>100</v>
      </c>
      <c r="K12" s="4">
        <v>100</v>
      </c>
      <c r="L12" s="4">
        <v>100</v>
      </c>
      <c r="M12" s="4">
        <v>100</v>
      </c>
      <c r="N12" s="9">
        <f t="shared" si="0"/>
        <v>100</v>
      </c>
    </row>
    <row r="13" spans="2:15" x14ac:dyDescent="0.25">
      <c r="B13" s="6">
        <f t="shared" si="1"/>
        <v>5</v>
      </c>
      <c r="C13" s="15" t="s">
        <v>38</v>
      </c>
      <c r="D13" s="35" t="s">
        <v>41</v>
      </c>
      <c r="E13" s="19"/>
      <c r="F13" s="19"/>
      <c r="G13" s="19"/>
      <c r="H13" s="19"/>
      <c r="I13" s="20"/>
      <c r="J13" s="4">
        <v>100</v>
      </c>
      <c r="K13" s="4">
        <v>100</v>
      </c>
      <c r="L13" s="4">
        <v>100</v>
      </c>
      <c r="M13" s="4">
        <v>100</v>
      </c>
      <c r="N13" s="9">
        <f t="shared" si="0"/>
        <v>100</v>
      </c>
    </row>
    <row r="14" spans="2:15" x14ac:dyDescent="0.25">
      <c r="B14" s="6">
        <f t="shared" si="1"/>
        <v>6</v>
      </c>
      <c r="C14" s="16" t="s">
        <v>40</v>
      </c>
      <c r="D14" s="35" t="s">
        <v>43</v>
      </c>
      <c r="E14" s="19"/>
      <c r="F14" s="19"/>
      <c r="G14" s="19"/>
      <c r="H14" s="19"/>
      <c r="I14" s="20"/>
      <c r="J14" s="4">
        <v>100</v>
      </c>
      <c r="K14" s="4">
        <v>100</v>
      </c>
      <c r="L14" s="4">
        <v>100</v>
      </c>
      <c r="M14" s="4">
        <v>100</v>
      </c>
      <c r="N14" s="9">
        <f t="shared" si="0"/>
        <v>100</v>
      </c>
    </row>
    <row r="15" spans="2:15" x14ac:dyDescent="0.25">
      <c r="B15" s="6">
        <f t="shared" si="1"/>
        <v>7</v>
      </c>
      <c r="C15" s="15" t="s">
        <v>42</v>
      </c>
      <c r="D15" s="35" t="s">
        <v>45</v>
      </c>
      <c r="E15" s="19"/>
      <c r="F15" s="19"/>
      <c r="G15" s="19"/>
      <c r="H15" s="19"/>
      <c r="I15" s="20"/>
      <c r="J15" s="4">
        <v>100</v>
      </c>
      <c r="K15" s="4">
        <v>100</v>
      </c>
      <c r="L15" s="4">
        <v>100</v>
      </c>
      <c r="M15" s="4">
        <v>100</v>
      </c>
      <c r="N15" s="9">
        <f t="shared" si="0"/>
        <v>100</v>
      </c>
    </row>
    <row r="16" spans="2:15" x14ac:dyDescent="0.25">
      <c r="B16" s="6">
        <f t="shared" si="1"/>
        <v>8</v>
      </c>
      <c r="C16" s="16" t="s">
        <v>44</v>
      </c>
      <c r="D16" s="35" t="s">
        <v>47</v>
      </c>
      <c r="E16" s="19"/>
      <c r="F16" s="19"/>
      <c r="G16" s="19"/>
      <c r="H16" s="19"/>
      <c r="I16" s="20"/>
      <c r="J16" s="4">
        <v>100</v>
      </c>
      <c r="K16" s="4">
        <v>100</v>
      </c>
      <c r="L16" s="4">
        <v>100</v>
      </c>
      <c r="M16" s="4">
        <v>100</v>
      </c>
      <c r="N16" s="9">
        <f t="shared" si="0"/>
        <v>100</v>
      </c>
    </row>
    <row r="17" spans="2:15" x14ac:dyDescent="0.25">
      <c r="B17" s="6">
        <f t="shared" si="1"/>
        <v>9</v>
      </c>
      <c r="C17" s="15" t="s">
        <v>46</v>
      </c>
      <c r="D17" s="18" t="s">
        <v>31</v>
      </c>
      <c r="E17" s="19"/>
      <c r="F17" s="19"/>
      <c r="G17" s="19"/>
      <c r="H17" s="19"/>
      <c r="I17" s="20"/>
      <c r="J17" s="4">
        <v>100</v>
      </c>
      <c r="K17" s="4">
        <v>100</v>
      </c>
      <c r="L17" s="4">
        <v>100</v>
      </c>
      <c r="M17" s="4">
        <v>100</v>
      </c>
      <c r="N17" s="9">
        <f t="shared" si="0"/>
        <v>100</v>
      </c>
    </row>
    <row r="18" spans="2:15" x14ac:dyDescent="0.25">
      <c r="B18" s="6">
        <f t="shared" si="1"/>
        <v>10</v>
      </c>
      <c r="C18" s="16" t="s">
        <v>30</v>
      </c>
      <c r="D18" s="18" t="s">
        <v>49</v>
      </c>
      <c r="E18" s="19"/>
      <c r="F18" s="19"/>
      <c r="G18" s="19"/>
      <c r="H18" s="19"/>
      <c r="I18" s="20"/>
      <c r="J18" s="4">
        <v>100</v>
      </c>
      <c r="K18" s="4">
        <v>100</v>
      </c>
      <c r="L18" s="4">
        <v>100</v>
      </c>
      <c r="M18" s="4">
        <v>100</v>
      </c>
      <c r="N18" s="9">
        <f t="shared" si="0"/>
        <v>100</v>
      </c>
    </row>
    <row r="19" spans="2:15" x14ac:dyDescent="0.25">
      <c r="B19" s="6">
        <f t="shared" si="1"/>
        <v>11</v>
      </c>
      <c r="C19" s="15" t="s">
        <v>48</v>
      </c>
      <c r="D19" s="35" t="s">
        <v>51</v>
      </c>
      <c r="E19" s="19"/>
      <c r="F19" s="19"/>
      <c r="G19" s="19"/>
      <c r="H19" s="19"/>
      <c r="I19" s="20"/>
      <c r="J19" s="4">
        <v>100</v>
      </c>
      <c r="K19" s="4">
        <v>100</v>
      </c>
      <c r="L19" s="4">
        <v>100</v>
      </c>
      <c r="M19" s="4">
        <v>100</v>
      </c>
      <c r="N19" s="9">
        <f t="shared" si="0"/>
        <v>100</v>
      </c>
      <c r="O19" s="36"/>
    </row>
    <row r="20" spans="2:15" x14ac:dyDescent="0.25">
      <c r="B20" s="6">
        <f t="shared" si="1"/>
        <v>12</v>
      </c>
      <c r="C20" s="16" t="s">
        <v>50</v>
      </c>
      <c r="D20" s="18" t="s">
        <v>53</v>
      </c>
      <c r="E20" s="19"/>
      <c r="F20" s="19"/>
      <c r="G20" s="19"/>
      <c r="H20" s="19"/>
      <c r="I20" s="20"/>
      <c r="J20" s="4">
        <v>100</v>
      </c>
      <c r="K20" s="4">
        <v>100</v>
      </c>
      <c r="L20" s="4">
        <v>100</v>
      </c>
      <c r="M20" s="4">
        <v>100</v>
      </c>
      <c r="N20" s="9">
        <f t="shared" si="0"/>
        <v>100</v>
      </c>
    </row>
    <row r="21" spans="2:15" x14ac:dyDescent="0.25">
      <c r="B21" s="6">
        <f t="shared" si="1"/>
        <v>13</v>
      </c>
      <c r="C21" s="16" t="s">
        <v>52</v>
      </c>
      <c r="D21" s="35" t="s">
        <v>55</v>
      </c>
      <c r="E21" s="19"/>
      <c r="F21" s="19"/>
      <c r="G21" s="19"/>
      <c r="H21" s="19"/>
      <c r="I21" s="20"/>
      <c r="J21" s="4">
        <v>100</v>
      </c>
      <c r="K21" s="4">
        <v>100</v>
      </c>
      <c r="L21" s="4">
        <v>100</v>
      </c>
      <c r="M21" s="4">
        <v>100</v>
      </c>
      <c r="N21" s="9">
        <f t="shared" si="0"/>
        <v>100</v>
      </c>
    </row>
    <row r="22" spans="2:15" x14ac:dyDescent="0.25">
      <c r="B22" s="6">
        <f t="shared" si="1"/>
        <v>14</v>
      </c>
      <c r="C22" s="16" t="s">
        <v>54</v>
      </c>
      <c r="D22" s="35" t="s">
        <v>57</v>
      </c>
      <c r="E22" s="19"/>
      <c r="F22" s="19"/>
      <c r="G22" s="19"/>
      <c r="H22" s="19"/>
      <c r="I22" s="20"/>
      <c r="J22" s="4">
        <v>100</v>
      </c>
      <c r="K22" s="4">
        <v>100</v>
      </c>
      <c r="L22" s="4">
        <v>100</v>
      </c>
      <c r="M22" s="4">
        <v>100</v>
      </c>
      <c r="N22" s="9">
        <f t="shared" si="0"/>
        <v>100</v>
      </c>
    </row>
    <row r="23" spans="2:15" x14ac:dyDescent="0.25">
      <c r="B23" s="6">
        <f t="shared" si="1"/>
        <v>15</v>
      </c>
      <c r="C23" s="16" t="s">
        <v>56</v>
      </c>
      <c r="D23" s="18" t="s">
        <v>59</v>
      </c>
      <c r="E23" s="19"/>
      <c r="F23" s="19"/>
      <c r="G23" s="19"/>
      <c r="H23" s="19"/>
      <c r="I23" s="20"/>
      <c r="J23" s="4">
        <v>100</v>
      </c>
      <c r="K23" s="4">
        <v>100</v>
      </c>
      <c r="L23" s="4">
        <v>100</v>
      </c>
      <c r="M23" s="4">
        <v>100</v>
      </c>
      <c r="N23" s="9">
        <f t="shared" si="0"/>
        <v>100</v>
      </c>
    </row>
    <row r="24" spans="2:15" x14ac:dyDescent="0.25">
      <c r="B24" s="6">
        <f t="shared" si="1"/>
        <v>16</v>
      </c>
      <c r="C24" s="16" t="s">
        <v>58</v>
      </c>
      <c r="D24" s="35" t="s">
        <v>61</v>
      </c>
      <c r="E24" s="19"/>
      <c r="F24" s="19"/>
      <c r="G24" s="19"/>
      <c r="H24" s="19"/>
      <c r="I24" s="20"/>
      <c r="J24" s="4">
        <v>100</v>
      </c>
      <c r="K24" s="4">
        <v>100</v>
      </c>
      <c r="L24" s="4">
        <v>100</v>
      </c>
      <c r="M24" s="4">
        <v>100</v>
      </c>
      <c r="N24" s="9">
        <f t="shared" si="0"/>
        <v>100</v>
      </c>
    </row>
    <row r="25" spans="2:15" x14ac:dyDescent="0.25">
      <c r="B25" s="6">
        <f t="shared" si="1"/>
        <v>17</v>
      </c>
      <c r="C25" s="16" t="s">
        <v>60</v>
      </c>
      <c r="D25" s="35" t="s">
        <v>63</v>
      </c>
      <c r="E25" s="19"/>
      <c r="F25" s="19"/>
      <c r="G25" s="19"/>
      <c r="H25" s="19"/>
      <c r="I25" s="20"/>
      <c r="J25" s="4">
        <v>100</v>
      </c>
      <c r="K25" s="4">
        <v>100</v>
      </c>
      <c r="L25" s="4">
        <v>100</v>
      </c>
      <c r="M25" s="4">
        <v>100</v>
      </c>
      <c r="N25" s="9">
        <f t="shared" si="0"/>
        <v>100</v>
      </c>
    </row>
    <row r="26" spans="2:15" x14ac:dyDescent="0.25">
      <c r="B26" s="6">
        <f t="shared" si="1"/>
        <v>18</v>
      </c>
      <c r="C26" s="16" t="s">
        <v>62</v>
      </c>
      <c r="D26" s="35" t="s">
        <v>65</v>
      </c>
      <c r="E26" s="19"/>
      <c r="F26" s="19"/>
      <c r="G26" s="19"/>
      <c r="H26" s="19"/>
      <c r="I26" s="20"/>
      <c r="J26" s="4">
        <v>100</v>
      </c>
      <c r="K26" s="4">
        <v>100</v>
      </c>
      <c r="L26" s="4">
        <v>100</v>
      </c>
      <c r="M26" s="4">
        <v>100</v>
      </c>
      <c r="N26" s="9">
        <f t="shared" si="0"/>
        <v>100</v>
      </c>
    </row>
    <row r="27" spans="2:15" x14ac:dyDescent="0.25">
      <c r="B27" s="6">
        <f t="shared" si="1"/>
        <v>19</v>
      </c>
      <c r="C27" s="16" t="s">
        <v>64</v>
      </c>
      <c r="D27" s="35" t="s">
        <v>67</v>
      </c>
      <c r="E27" s="19"/>
      <c r="F27" s="19"/>
      <c r="G27" s="19"/>
      <c r="H27" s="19"/>
      <c r="I27" s="20"/>
      <c r="J27" s="4">
        <v>100</v>
      </c>
      <c r="K27" s="4">
        <v>100</v>
      </c>
      <c r="L27" s="4">
        <v>100</v>
      </c>
      <c r="M27" s="4">
        <v>100</v>
      </c>
      <c r="N27" s="9">
        <f t="shared" si="0"/>
        <v>100</v>
      </c>
    </row>
    <row r="28" spans="2:15" x14ac:dyDescent="0.25">
      <c r="B28" s="6">
        <f t="shared" si="1"/>
        <v>20</v>
      </c>
      <c r="C28" s="16" t="s">
        <v>66</v>
      </c>
      <c r="D28" s="35" t="s">
        <v>69</v>
      </c>
      <c r="E28" s="19"/>
      <c r="F28" s="19"/>
      <c r="G28" s="19"/>
      <c r="H28" s="19"/>
      <c r="I28" s="20"/>
      <c r="J28" s="4">
        <v>100</v>
      </c>
      <c r="K28" s="4">
        <v>100</v>
      </c>
      <c r="L28" s="4">
        <v>100</v>
      </c>
      <c r="M28" s="4">
        <v>100</v>
      </c>
      <c r="N28" s="9">
        <f t="shared" si="0"/>
        <v>100</v>
      </c>
    </row>
    <row r="29" spans="2:15" x14ac:dyDescent="0.25">
      <c r="B29" s="6">
        <f t="shared" si="1"/>
        <v>21</v>
      </c>
      <c r="C29" s="16" t="s">
        <v>126</v>
      </c>
      <c r="D29" s="35" t="s">
        <v>127</v>
      </c>
      <c r="E29" s="19"/>
      <c r="F29" s="19"/>
      <c r="G29" s="19"/>
      <c r="H29" s="19"/>
      <c r="I29" s="20"/>
      <c r="J29" s="4">
        <v>100</v>
      </c>
      <c r="K29" s="4">
        <v>100</v>
      </c>
      <c r="L29" s="4">
        <v>100</v>
      </c>
      <c r="M29" s="4">
        <v>100</v>
      </c>
      <c r="N29" s="9">
        <f t="shared" si="0"/>
        <v>100</v>
      </c>
    </row>
    <row r="30" spans="2:15" x14ac:dyDescent="0.25">
      <c r="B30" s="6">
        <f t="shared" si="1"/>
        <v>22</v>
      </c>
      <c r="C30" s="3" t="s">
        <v>128</v>
      </c>
      <c r="D30" s="35" t="s">
        <v>129</v>
      </c>
      <c r="E30" s="19"/>
      <c r="F30" s="19"/>
      <c r="G30" s="19"/>
      <c r="H30" s="19"/>
      <c r="I30" s="20"/>
      <c r="J30" s="4">
        <v>100</v>
      </c>
      <c r="K30" s="4">
        <v>100</v>
      </c>
      <c r="L30" s="4">
        <v>100</v>
      </c>
      <c r="M30" s="4">
        <v>100</v>
      </c>
      <c r="N30" s="9">
        <f t="shared" si="0"/>
        <v>100</v>
      </c>
    </row>
    <row r="31" spans="2:15" x14ac:dyDescent="0.25">
      <c r="B31" s="6">
        <f t="shared" si="1"/>
        <v>23</v>
      </c>
      <c r="C31" s="3" t="s">
        <v>130</v>
      </c>
      <c r="D31" s="18" t="s">
        <v>131</v>
      </c>
      <c r="E31" s="19"/>
      <c r="F31" s="19"/>
      <c r="G31" s="19"/>
      <c r="H31" s="19"/>
      <c r="I31" s="20"/>
      <c r="J31" s="4">
        <v>100</v>
      </c>
      <c r="K31" s="4">
        <v>100</v>
      </c>
      <c r="L31" s="4">
        <v>100</v>
      </c>
      <c r="M31" s="4">
        <v>100</v>
      </c>
      <c r="N31" s="9">
        <f t="shared" si="0"/>
        <v>100</v>
      </c>
    </row>
    <row r="32" spans="2:15" x14ac:dyDescent="0.25">
      <c r="B32" s="6">
        <f t="shared" si="1"/>
        <v>24</v>
      </c>
      <c r="C32" s="3" t="s">
        <v>132</v>
      </c>
      <c r="D32" s="35" t="s">
        <v>133</v>
      </c>
      <c r="E32" s="19"/>
      <c r="F32" s="19"/>
      <c r="G32" s="19"/>
      <c r="H32" s="19"/>
      <c r="I32" s="20"/>
      <c r="J32" s="4">
        <v>100</v>
      </c>
      <c r="K32" s="4">
        <v>100</v>
      </c>
      <c r="L32" s="4">
        <v>100</v>
      </c>
      <c r="M32" s="4">
        <v>100</v>
      </c>
      <c r="N32" s="9">
        <f t="shared" si="0"/>
        <v>100</v>
      </c>
    </row>
    <row r="33" spans="2:14" x14ac:dyDescent="0.25">
      <c r="B33" s="6">
        <f t="shared" si="1"/>
        <v>25</v>
      </c>
      <c r="C33" s="23" t="s">
        <v>134</v>
      </c>
      <c r="D33" s="37" t="s">
        <v>135</v>
      </c>
      <c r="E33" s="38"/>
      <c r="F33" s="38"/>
      <c r="G33" s="38"/>
      <c r="H33" s="38"/>
      <c r="I33" s="39"/>
      <c r="J33" s="4">
        <v>100</v>
      </c>
      <c r="K33" s="4">
        <v>100</v>
      </c>
      <c r="L33" s="4">
        <v>100</v>
      </c>
      <c r="M33" s="4">
        <v>100</v>
      </c>
      <c r="N33" s="9">
        <f t="shared" si="0"/>
        <v>100</v>
      </c>
    </row>
    <row r="34" spans="2:14" x14ac:dyDescent="0.25">
      <c r="B34" s="6"/>
      <c r="C34" s="23"/>
      <c r="D34" s="18"/>
      <c r="E34" s="19"/>
      <c r="F34" s="19"/>
      <c r="G34" s="19"/>
      <c r="H34" s="19"/>
      <c r="I34" s="20"/>
      <c r="J34" s="4"/>
      <c r="K34" s="4"/>
      <c r="L34" s="4"/>
      <c r="M34" s="4"/>
      <c r="N34" s="9"/>
    </row>
    <row r="35" spans="2:14" x14ac:dyDescent="0.25">
      <c r="C35" s="43"/>
      <c r="D35" s="43"/>
      <c r="E35" s="1"/>
      <c r="H35" s="53" t="s">
        <v>18</v>
      </c>
      <c r="I35" s="53"/>
      <c r="J35" s="10">
        <f>COUNTIF(J9:J34,"&gt;=70")</f>
        <v>25</v>
      </c>
      <c r="K35" s="10">
        <f>COUNTIF(K9:K34,"&gt;=70")</f>
        <v>25</v>
      </c>
      <c r="L35" s="10">
        <f>COUNTIF(L9:L34,"&gt;=70")</f>
        <v>25</v>
      </c>
      <c r="M35" s="10">
        <f>COUNTIF(M9:M34,"&gt;=70")</f>
        <v>25</v>
      </c>
      <c r="N35" s="14">
        <f>COUNTIF(N9:N34,"&gt;=70")</f>
        <v>25</v>
      </c>
    </row>
    <row r="36" spans="2:14" x14ac:dyDescent="0.25">
      <c r="C36" s="43"/>
      <c r="D36" s="43"/>
      <c r="E36" s="7"/>
      <c r="H36" s="54" t="s">
        <v>19</v>
      </c>
      <c r="I36" s="54"/>
      <c r="J36" s="11">
        <f>COUNTIF(J9:J34,"&lt;70")</f>
        <v>0</v>
      </c>
      <c r="K36" s="11">
        <f>COUNTIF(K9:K34,"&lt;70")</f>
        <v>0</v>
      </c>
      <c r="L36" s="11">
        <f>COUNTIF(L9:L34,"&lt;70")</f>
        <v>0</v>
      </c>
      <c r="M36" s="11">
        <f>COUNTIF(M9:M34,"&lt;70")</f>
        <v>0</v>
      </c>
      <c r="N36" s="11">
        <f>COUNTIF(N9:N34,"&lt;70")</f>
        <v>0</v>
      </c>
    </row>
    <row r="37" spans="2:14" x14ac:dyDescent="0.25">
      <c r="C37" s="43"/>
      <c r="D37" s="43"/>
      <c r="E37" s="43"/>
      <c r="H37" s="54" t="s">
        <v>20</v>
      </c>
      <c r="I37" s="54"/>
      <c r="J37" s="11">
        <f>COUNT(J9:J34)</f>
        <v>25</v>
      </c>
      <c r="K37" s="11">
        <f>COUNT(K9:K34)</f>
        <v>25</v>
      </c>
      <c r="L37" s="11">
        <f>COUNT(L9:L34)</f>
        <v>25</v>
      </c>
      <c r="M37" s="11">
        <f>COUNT(M9:M34)</f>
        <v>25</v>
      </c>
      <c r="N37" s="11">
        <f>COUNT(N9:N34)</f>
        <v>25</v>
      </c>
    </row>
    <row r="38" spans="2:14" x14ac:dyDescent="0.25">
      <c r="C38" s="43"/>
      <c r="D38" s="43"/>
      <c r="E38" s="1"/>
      <c r="H38" s="41" t="s">
        <v>15</v>
      </c>
      <c r="I38" s="41"/>
      <c r="J38" s="12">
        <f>J35/J37</f>
        <v>1</v>
      </c>
      <c r="K38" s="13">
        <f t="shared" ref="K38:N38" si="2">K35/K37</f>
        <v>1</v>
      </c>
      <c r="L38" s="13">
        <f t="shared" si="2"/>
        <v>1</v>
      </c>
      <c r="M38" s="13">
        <f t="shared" si="2"/>
        <v>1</v>
      </c>
      <c r="N38" s="13">
        <f t="shared" si="2"/>
        <v>1</v>
      </c>
    </row>
    <row r="39" spans="2:14" x14ac:dyDescent="0.25">
      <c r="C39" s="43"/>
      <c r="D39" s="43"/>
      <c r="E39" s="1"/>
      <c r="H39" s="41" t="s">
        <v>16</v>
      </c>
      <c r="I39" s="41"/>
      <c r="J39" s="12">
        <f>J36/J37</f>
        <v>0</v>
      </c>
      <c r="K39" s="12">
        <f t="shared" ref="K39:N39" si="3">K36/K37</f>
        <v>0</v>
      </c>
      <c r="L39" s="13">
        <f t="shared" si="3"/>
        <v>0</v>
      </c>
      <c r="M39" s="13">
        <f t="shared" si="3"/>
        <v>0</v>
      </c>
      <c r="N39" s="13">
        <f t="shared" si="3"/>
        <v>0</v>
      </c>
    </row>
    <row r="40" spans="2:14" x14ac:dyDescent="0.25">
      <c r="C40" s="43"/>
      <c r="D40" s="43"/>
      <c r="E40" s="7"/>
    </row>
    <row r="41" spans="2:14" x14ac:dyDescent="0.25">
      <c r="C41" s="1"/>
      <c r="D41" s="1"/>
      <c r="E41" s="7"/>
    </row>
    <row r="42" spans="2:14" x14ac:dyDescent="0.25">
      <c r="J42" s="52" t="s">
        <v>23</v>
      </c>
      <c r="K42" s="52"/>
      <c r="L42" s="52"/>
      <c r="M42" s="52"/>
    </row>
    <row r="43" spans="2:14" x14ac:dyDescent="0.25">
      <c r="J43" s="50" t="s">
        <v>17</v>
      </c>
      <c r="K43" s="50"/>
      <c r="L43" s="50"/>
      <c r="M43" s="50"/>
    </row>
  </sheetData>
  <mergeCells count="22">
    <mergeCell ref="C40:D40"/>
    <mergeCell ref="J42:M42"/>
    <mergeCell ref="J43:M43"/>
    <mergeCell ref="C37:E37"/>
    <mergeCell ref="H37:I37"/>
    <mergeCell ref="C38:D38"/>
    <mergeCell ref="H38:I38"/>
    <mergeCell ref="C39:D39"/>
    <mergeCell ref="H39:I39"/>
    <mergeCell ref="D33:I33"/>
    <mergeCell ref="C35:D35"/>
    <mergeCell ref="H35:I35"/>
    <mergeCell ref="C36:D36"/>
    <mergeCell ref="H36:I36"/>
    <mergeCell ref="D8:I8"/>
    <mergeCell ref="B2:M2"/>
    <mergeCell ref="C3:M3"/>
    <mergeCell ref="D4:G4"/>
    <mergeCell ref="J4:K4"/>
    <mergeCell ref="D6:G6"/>
    <mergeCell ref="I6:J6"/>
    <mergeCell ref="K6:M6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48"/>
  <sheetViews>
    <sheetView zoomScale="84" zoomScaleNormal="84" workbookViewId="0">
      <selection activeCell="R12" sqref="R12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1" width="5.7109375" customWidth="1"/>
    <col min="12" max="12" width="6.42578125" customWidth="1"/>
    <col min="13" max="13" width="11" customWidth="1"/>
    <col min="14" max="14" width="8.7109375" customWidth="1"/>
    <col min="15" max="16" width="5.7109375" customWidth="1"/>
  </cols>
  <sheetData>
    <row r="2" spans="2:15" ht="15.75" x14ac:dyDescent="0.25">
      <c r="B2" s="42" t="s">
        <v>9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2"/>
      <c r="O2" s="2"/>
    </row>
    <row r="3" spans="2:15" x14ac:dyDescent="0.25">
      <c r="C3" s="40" t="s">
        <v>8</v>
      </c>
      <c r="D3" s="40"/>
      <c r="E3" s="40"/>
      <c r="F3" s="40"/>
      <c r="G3" s="40"/>
      <c r="H3" s="40"/>
      <c r="I3" s="40"/>
      <c r="J3" s="40"/>
      <c r="K3" s="40"/>
      <c r="L3" s="40"/>
      <c r="M3" s="40"/>
      <c r="N3" s="1"/>
      <c r="O3" s="1"/>
    </row>
    <row r="4" spans="2:15" ht="16.5" x14ac:dyDescent="0.3">
      <c r="C4" t="s">
        <v>0</v>
      </c>
      <c r="D4" s="49" t="s">
        <v>277</v>
      </c>
      <c r="E4" s="49"/>
      <c r="F4" s="49"/>
      <c r="G4" s="49"/>
      <c r="I4" t="s">
        <v>1</v>
      </c>
      <c r="J4" s="44" t="s">
        <v>136</v>
      </c>
      <c r="K4" s="44"/>
      <c r="L4" t="s">
        <v>2</v>
      </c>
      <c r="M4" s="32">
        <v>45637</v>
      </c>
    </row>
    <row r="5" spans="2:15" ht="6.75" customHeight="1" x14ac:dyDescent="0.25">
      <c r="D5" s="5"/>
      <c r="E5" s="5"/>
      <c r="F5" s="5"/>
      <c r="G5" s="5"/>
    </row>
    <row r="6" spans="2:15" x14ac:dyDescent="0.25">
      <c r="C6" t="s">
        <v>3</v>
      </c>
      <c r="D6" s="44" t="s">
        <v>278</v>
      </c>
      <c r="E6" s="44"/>
      <c r="F6" s="44"/>
      <c r="G6" s="44"/>
      <c r="I6" s="43" t="s">
        <v>21</v>
      </c>
      <c r="J6" s="43"/>
      <c r="K6" s="51" t="s">
        <v>23</v>
      </c>
      <c r="L6" s="51"/>
      <c r="M6" s="51"/>
    </row>
    <row r="7" spans="2:15" ht="11.25" customHeight="1" x14ac:dyDescent="0.25"/>
    <row r="8" spans="2:15" x14ac:dyDescent="0.25">
      <c r="B8" s="3" t="s">
        <v>4</v>
      </c>
      <c r="C8" s="3" t="s">
        <v>6</v>
      </c>
      <c r="D8" s="45" t="s">
        <v>5</v>
      </c>
      <c r="E8" s="45"/>
      <c r="F8" s="45"/>
      <c r="G8" s="45"/>
      <c r="H8" s="45"/>
      <c r="I8" s="45"/>
      <c r="J8" s="4" t="s">
        <v>7</v>
      </c>
      <c r="K8" s="4" t="s">
        <v>10</v>
      </c>
      <c r="L8" s="4" t="s">
        <v>11</v>
      </c>
      <c r="M8" s="4" t="s">
        <v>12</v>
      </c>
      <c r="N8" s="8" t="s">
        <v>22</v>
      </c>
    </row>
    <row r="9" spans="2:15" x14ac:dyDescent="0.25">
      <c r="B9" s="6">
        <v>1</v>
      </c>
      <c r="C9" s="15" t="s">
        <v>70</v>
      </c>
      <c r="D9" s="46" t="s">
        <v>71</v>
      </c>
      <c r="E9" s="47"/>
      <c r="F9" s="47"/>
      <c r="G9" s="47"/>
      <c r="H9" s="47"/>
      <c r="I9" s="48"/>
      <c r="J9" s="4">
        <v>100</v>
      </c>
      <c r="K9" s="4">
        <v>100</v>
      </c>
      <c r="L9" s="4">
        <v>100</v>
      </c>
      <c r="M9" s="4">
        <v>100</v>
      </c>
      <c r="N9" s="9">
        <f>SUM(J9:M9)/4</f>
        <v>100</v>
      </c>
    </row>
    <row r="10" spans="2:15" x14ac:dyDescent="0.25">
      <c r="B10" s="6">
        <f>B9+1</f>
        <v>2</v>
      </c>
      <c r="C10" s="15" t="s">
        <v>72</v>
      </c>
      <c r="D10" s="46" t="s">
        <v>73</v>
      </c>
      <c r="E10" s="47"/>
      <c r="F10" s="47"/>
      <c r="G10" s="47"/>
      <c r="H10" s="47"/>
      <c r="I10" s="48"/>
      <c r="J10" s="4">
        <v>100</v>
      </c>
      <c r="K10" s="4">
        <v>100</v>
      </c>
      <c r="L10" s="4">
        <v>100</v>
      </c>
      <c r="M10" s="4">
        <v>100</v>
      </c>
      <c r="N10" s="9">
        <f t="shared" ref="N10:N38" si="0">SUM(J10:M10)/4</f>
        <v>100</v>
      </c>
    </row>
    <row r="11" spans="2:15" x14ac:dyDescent="0.25">
      <c r="B11" s="6">
        <f t="shared" ref="B11:B38" si="1">B10+1</f>
        <v>3</v>
      </c>
      <c r="C11" s="15" t="s">
        <v>74</v>
      </c>
      <c r="D11" s="46" t="s">
        <v>75</v>
      </c>
      <c r="E11" s="47"/>
      <c r="F11" s="47"/>
      <c r="G11" s="47"/>
      <c r="H11" s="47"/>
      <c r="I11" s="48"/>
      <c r="J11" s="4">
        <v>100</v>
      </c>
      <c r="K11" s="4">
        <v>100</v>
      </c>
      <c r="L11" s="4">
        <v>100</v>
      </c>
      <c r="M11" s="4">
        <v>100</v>
      </c>
      <c r="N11" s="9">
        <f t="shared" si="0"/>
        <v>100</v>
      </c>
    </row>
    <row r="12" spans="2:15" x14ac:dyDescent="0.25">
      <c r="B12" s="6">
        <f t="shared" si="1"/>
        <v>4</v>
      </c>
      <c r="C12" s="16" t="s">
        <v>77</v>
      </c>
      <c r="D12" s="46" t="s">
        <v>76</v>
      </c>
      <c r="E12" s="47"/>
      <c r="F12" s="47"/>
      <c r="G12" s="47"/>
      <c r="H12" s="47"/>
      <c r="I12" s="48"/>
      <c r="J12" s="4">
        <v>100</v>
      </c>
      <c r="K12" s="4">
        <v>100</v>
      </c>
      <c r="L12" s="4">
        <v>100</v>
      </c>
      <c r="M12" s="4">
        <v>100</v>
      </c>
      <c r="N12" s="9">
        <f t="shared" si="0"/>
        <v>100</v>
      </c>
    </row>
    <row r="13" spans="2:15" x14ac:dyDescent="0.25">
      <c r="B13" s="6">
        <f t="shared" si="1"/>
        <v>5</v>
      </c>
      <c r="C13" s="15" t="s">
        <v>78</v>
      </c>
      <c r="D13" s="46" t="s">
        <v>79</v>
      </c>
      <c r="E13" s="47"/>
      <c r="F13" s="47"/>
      <c r="G13" s="47"/>
      <c r="H13" s="47"/>
      <c r="I13" s="48"/>
      <c r="J13" s="4">
        <v>100</v>
      </c>
      <c r="K13" s="4">
        <v>100</v>
      </c>
      <c r="L13" s="4">
        <v>100</v>
      </c>
      <c r="M13" s="4">
        <v>100</v>
      </c>
      <c r="N13" s="9">
        <f t="shared" si="0"/>
        <v>100</v>
      </c>
    </row>
    <row r="14" spans="2:15" x14ac:dyDescent="0.25">
      <c r="B14" s="6">
        <f t="shared" si="1"/>
        <v>6</v>
      </c>
      <c r="C14" s="16" t="s">
        <v>80</v>
      </c>
      <c r="D14" s="37" t="s">
        <v>81</v>
      </c>
      <c r="E14" s="38"/>
      <c r="F14" s="38"/>
      <c r="G14" s="38"/>
      <c r="H14" s="38"/>
      <c r="I14" s="39"/>
      <c r="J14" s="4">
        <v>100</v>
      </c>
      <c r="K14" s="4">
        <v>100</v>
      </c>
      <c r="L14" s="4">
        <v>100</v>
      </c>
      <c r="M14" s="4">
        <v>100</v>
      </c>
      <c r="N14" s="9">
        <f t="shared" si="0"/>
        <v>100</v>
      </c>
    </row>
    <row r="15" spans="2:15" x14ac:dyDescent="0.25">
      <c r="B15" s="6">
        <f t="shared" si="1"/>
        <v>7</v>
      </c>
      <c r="C15" s="15" t="s">
        <v>82</v>
      </c>
      <c r="D15" s="46" t="s">
        <v>83</v>
      </c>
      <c r="E15" s="47"/>
      <c r="F15" s="47"/>
      <c r="G15" s="47"/>
      <c r="H15" s="47"/>
      <c r="I15" s="48"/>
      <c r="J15" s="4">
        <v>100</v>
      </c>
      <c r="K15" s="4">
        <v>100</v>
      </c>
      <c r="L15" s="4">
        <v>100</v>
      </c>
      <c r="M15" s="4">
        <v>100</v>
      </c>
      <c r="N15" s="9">
        <f t="shared" si="0"/>
        <v>100</v>
      </c>
    </row>
    <row r="16" spans="2:15" x14ac:dyDescent="0.25">
      <c r="B16" s="6">
        <f t="shared" si="1"/>
        <v>8</v>
      </c>
      <c r="C16" s="16" t="s">
        <v>84</v>
      </c>
      <c r="D16" s="46" t="s">
        <v>85</v>
      </c>
      <c r="E16" s="47"/>
      <c r="F16" s="47"/>
      <c r="G16" s="47"/>
      <c r="H16" s="47"/>
      <c r="I16" s="48"/>
      <c r="J16" s="4">
        <v>100</v>
      </c>
      <c r="K16" s="4">
        <v>100</v>
      </c>
      <c r="L16" s="4">
        <v>100</v>
      </c>
      <c r="M16" s="4">
        <v>100</v>
      </c>
      <c r="N16" s="9">
        <f t="shared" si="0"/>
        <v>100</v>
      </c>
    </row>
    <row r="17" spans="2:17" x14ac:dyDescent="0.25">
      <c r="B17" s="6">
        <f t="shared" si="1"/>
        <v>9</v>
      </c>
      <c r="C17" s="15" t="s">
        <v>86</v>
      </c>
      <c r="D17" s="46" t="s">
        <v>87</v>
      </c>
      <c r="E17" s="47"/>
      <c r="F17" s="47"/>
      <c r="G17" s="47"/>
      <c r="H17" s="47"/>
      <c r="I17" s="48"/>
      <c r="J17" s="4">
        <v>100</v>
      </c>
      <c r="K17" s="4">
        <v>100</v>
      </c>
      <c r="L17" s="4">
        <v>100</v>
      </c>
      <c r="M17" s="4">
        <v>100</v>
      </c>
      <c r="N17" s="9">
        <f t="shared" si="0"/>
        <v>100</v>
      </c>
    </row>
    <row r="18" spans="2:17" x14ac:dyDescent="0.25">
      <c r="B18" s="6">
        <f t="shared" si="1"/>
        <v>10</v>
      </c>
      <c r="C18" s="16" t="s">
        <v>88</v>
      </c>
      <c r="D18" s="46" t="s">
        <v>89</v>
      </c>
      <c r="E18" s="47"/>
      <c r="F18" s="47"/>
      <c r="G18" s="47"/>
      <c r="H18" s="47"/>
      <c r="I18" s="48"/>
      <c r="J18" s="4">
        <v>100</v>
      </c>
      <c r="K18" s="4">
        <v>100</v>
      </c>
      <c r="L18" s="4">
        <v>100</v>
      </c>
      <c r="M18" s="4">
        <v>100</v>
      </c>
      <c r="N18" s="9">
        <f t="shared" si="0"/>
        <v>100</v>
      </c>
    </row>
    <row r="19" spans="2:17" x14ac:dyDescent="0.25">
      <c r="B19" s="6">
        <f t="shared" si="1"/>
        <v>11</v>
      </c>
      <c r="C19" s="15" t="s">
        <v>90</v>
      </c>
      <c r="D19" s="46" t="s">
        <v>91</v>
      </c>
      <c r="E19" s="47"/>
      <c r="F19" s="47"/>
      <c r="G19" s="47"/>
      <c r="H19" s="47"/>
      <c r="I19" s="48"/>
      <c r="J19" s="4">
        <v>100</v>
      </c>
      <c r="K19" s="4">
        <v>100</v>
      </c>
      <c r="L19" s="4">
        <v>100</v>
      </c>
      <c r="M19" s="4">
        <v>100</v>
      </c>
      <c r="N19" s="9">
        <f t="shared" si="0"/>
        <v>100</v>
      </c>
    </row>
    <row r="20" spans="2:17" x14ac:dyDescent="0.25">
      <c r="B20" s="6">
        <f t="shared" si="1"/>
        <v>12</v>
      </c>
      <c r="C20" s="16" t="s">
        <v>92</v>
      </c>
      <c r="D20" s="46" t="s">
        <v>93</v>
      </c>
      <c r="E20" s="47"/>
      <c r="F20" s="47"/>
      <c r="G20" s="47"/>
      <c r="H20" s="47"/>
      <c r="I20" s="48"/>
      <c r="J20" s="4">
        <v>100</v>
      </c>
      <c r="K20" s="4">
        <v>100</v>
      </c>
      <c r="L20" s="4">
        <v>100</v>
      </c>
      <c r="M20" s="4">
        <v>100</v>
      </c>
      <c r="N20" s="9">
        <f t="shared" si="0"/>
        <v>100</v>
      </c>
      <c r="P20" s="36"/>
    </row>
    <row r="21" spans="2:17" x14ac:dyDescent="0.25">
      <c r="B21" s="6">
        <f t="shared" si="1"/>
        <v>13</v>
      </c>
      <c r="C21" s="16" t="s">
        <v>94</v>
      </c>
      <c r="D21" s="18" t="s">
        <v>95</v>
      </c>
      <c r="E21" s="19"/>
      <c r="F21" s="19"/>
      <c r="G21" s="19"/>
      <c r="H21" s="19"/>
      <c r="I21" s="20"/>
      <c r="J21" s="4">
        <v>100</v>
      </c>
      <c r="K21" s="4">
        <v>100</v>
      </c>
      <c r="L21" s="4">
        <v>100</v>
      </c>
      <c r="M21" s="4">
        <v>100</v>
      </c>
      <c r="N21" s="9">
        <f t="shared" si="0"/>
        <v>100</v>
      </c>
    </row>
    <row r="22" spans="2:17" x14ac:dyDescent="0.25">
      <c r="B22" s="6">
        <f t="shared" si="1"/>
        <v>14</v>
      </c>
      <c r="C22" s="16" t="s">
        <v>96</v>
      </c>
      <c r="D22" s="18" t="s">
        <v>97</v>
      </c>
      <c r="E22" s="19"/>
      <c r="F22" s="19"/>
      <c r="G22" s="19"/>
      <c r="H22" s="19"/>
      <c r="I22" s="20"/>
      <c r="J22" s="4">
        <v>100</v>
      </c>
      <c r="K22" s="4">
        <v>100</v>
      </c>
      <c r="L22" s="4">
        <v>100</v>
      </c>
      <c r="M22" s="4">
        <v>100</v>
      </c>
      <c r="N22" s="9">
        <f t="shared" si="0"/>
        <v>100</v>
      </c>
    </row>
    <row r="23" spans="2:17" x14ac:dyDescent="0.25">
      <c r="B23" s="6">
        <f t="shared" si="1"/>
        <v>15</v>
      </c>
      <c r="C23" s="16" t="s">
        <v>98</v>
      </c>
      <c r="D23" s="18" t="s">
        <v>99</v>
      </c>
      <c r="E23" s="19"/>
      <c r="F23" s="19"/>
      <c r="G23" s="19"/>
      <c r="H23" s="19"/>
      <c r="I23" s="20"/>
      <c r="J23" s="4">
        <v>100</v>
      </c>
      <c r="K23" s="4">
        <v>100</v>
      </c>
      <c r="L23" s="4">
        <v>100</v>
      </c>
      <c r="M23" s="4">
        <v>100</v>
      </c>
      <c r="N23" s="9">
        <f t="shared" si="0"/>
        <v>100</v>
      </c>
    </row>
    <row r="24" spans="2:17" x14ac:dyDescent="0.25">
      <c r="B24" s="6">
        <f t="shared" si="1"/>
        <v>16</v>
      </c>
      <c r="C24" s="16" t="s">
        <v>100</v>
      </c>
      <c r="D24" s="18" t="s">
        <v>101</v>
      </c>
      <c r="E24" s="19"/>
      <c r="F24" s="19"/>
      <c r="G24" s="19"/>
      <c r="H24" s="19"/>
      <c r="I24" s="20"/>
      <c r="J24" s="4">
        <v>100</v>
      </c>
      <c r="K24" s="4">
        <v>100</v>
      </c>
      <c r="L24" s="4">
        <v>100</v>
      </c>
      <c r="M24" s="4">
        <v>100</v>
      </c>
      <c r="N24" s="9">
        <f t="shared" si="0"/>
        <v>100</v>
      </c>
    </row>
    <row r="25" spans="2:17" x14ac:dyDescent="0.25">
      <c r="B25" s="6">
        <f t="shared" si="1"/>
        <v>17</v>
      </c>
      <c r="C25" s="16" t="s">
        <v>102</v>
      </c>
      <c r="D25" s="18" t="s">
        <v>103</v>
      </c>
      <c r="E25" s="19"/>
      <c r="F25" s="19"/>
      <c r="G25" s="19"/>
      <c r="H25" s="19"/>
      <c r="I25" s="20"/>
      <c r="J25" s="4">
        <v>100</v>
      </c>
      <c r="K25" s="4">
        <v>100</v>
      </c>
      <c r="L25" s="4">
        <v>100</v>
      </c>
      <c r="M25" s="4">
        <v>100</v>
      </c>
      <c r="N25" s="9">
        <f t="shared" si="0"/>
        <v>100</v>
      </c>
      <c r="Q25" s="36"/>
    </row>
    <row r="26" spans="2:17" x14ac:dyDescent="0.25">
      <c r="B26" s="6">
        <f t="shared" si="1"/>
        <v>18</v>
      </c>
      <c r="C26" s="16" t="s">
        <v>104</v>
      </c>
      <c r="D26" s="18" t="s">
        <v>105</v>
      </c>
      <c r="E26" s="19"/>
      <c r="F26" s="19"/>
      <c r="G26" s="19"/>
      <c r="H26" s="19"/>
      <c r="I26" s="20"/>
      <c r="J26" s="4">
        <v>100</v>
      </c>
      <c r="K26" s="4">
        <v>100</v>
      </c>
      <c r="L26" s="4">
        <v>100</v>
      </c>
      <c r="M26" s="4">
        <v>100</v>
      </c>
      <c r="N26" s="9">
        <f t="shared" si="0"/>
        <v>100</v>
      </c>
    </row>
    <row r="27" spans="2:17" x14ac:dyDescent="0.25">
      <c r="B27" s="6">
        <f t="shared" si="1"/>
        <v>19</v>
      </c>
      <c r="C27" s="16" t="s">
        <v>106</v>
      </c>
      <c r="D27" s="18" t="s">
        <v>107</v>
      </c>
      <c r="E27" s="19"/>
      <c r="F27" s="19"/>
      <c r="G27" s="19"/>
      <c r="H27" s="19"/>
      <c r="I27" s="20"/>
      <c r="J27" s="4">
        <v>100</v>
      </c>
      <c r="K27" s="4">
        <v>100</v>
      </c>
      <c r="L27" s="4">
        <v>100</v>
      </c>
      <c r="M27" s="4">
        <v>100</v>
      </c>
      <c r="N27" s="9">
        <f t="shared" si="0"/>
        <v>100</v>
      </c>
    </row>
    <row r="28" spans="2:17" x14ac:dyDescent="0.25">
      <c r="B28" s="6">
        <f t="shared" si="1"/>
        <v>20</v>
      </c>
      <c r="C28" s="16" t="s">
        <v>108</v>
      </c>
      <c r="D28" s="35" t="s">
        <v>109</v>
      </c>
      <c r="E28" s="19"/>
      <c r="F28" s="19"/>
      <c r="G28" s="19"/>
      <c r="H28" s="19"/>
      <c r="I28" s="20"/>
      <c r="J28" s="4">
        <v>100</v>
      </c>
      <c r="K28" s="4">
        <v>100</v>
      </c>
      <c r="L28" s="4">
        <v>100</v>
      </c>
      <c r="M28" s="4">
        <v>100</v>
      </c>
      <c r="N28" s="9">
        <f t="shared" si="0"/>
        <v>100</v>
      </c>
    </row>
    <row r="29" spans="2:17" x14ac:dyDescent="0.25">
      <c r="B29" s="6">
        <f t="shared" si="1"/>
        <v>21</v>
      </c>
      <c r="C29" s="16" t="s">
        <v>110</v>
      </c>
      <c r="D29" s="18" t="s">
        <v>111</v>
      </c>
      <c r="E29" s="19"/>
      <c r="F29" s="19"/>
      <c r="G29" s="19"/>
      <c r="H29" s="19"/>
      <c r="I29" s="20"/>
      <c r="J29" s="4">
        <v>100</v>
      </c>
      <c r="K29" s="4">
        <v>100</v>
      </c>
      <c r="L29" s="4">
        <v>100</v>
      </c>
      <c r="M29" s="4">
        <v>100</v>
      </c>
      <c r="N29" s="9">
        <f t="shared" si="0"/>
        <v>100</v>
      </c>
    </row>
    <row r="30" spans="2:17" x14ac:dyDescent="0.25">
      <c r="B30" s="6">
        <f t="shared" si="1"/>
        <v>22</v>
      </c>
      <c r="C30" s="16" t="s">
        <v>112</v>
      </c>
      <c r="D30" s="18" t="s">
        <v>113</v>
      </c>
      <c r="E30" s="19"/>
      <c r="F30" s="19"/>
      <c r="G30" s="19"/>
      <c r="H30" s="19"/>
      <c r="I30" s="20"/>
      <c r="J30" s="4">
        <v>100</v>
      </c>
      <c r="K30" s="4">
        <v>100</v>
      </c>
      <c r="L30" s="4">
        <v>100</v>
      </c>
      <c r="M30" s="4">
        <v>100</v>
      </c>
      <c r="N30" s="9">
        <f t="shared" si="0"/>
        <v>100</v>
      </c>
    </row>
    <row r="31" spans="2:17" x14ac:dyDescent="0.25">
      <c r="B31" s="6">
        <f t="shared" si="1"/>
        <v>23</v>
      </c>
      <c r="C31" s="16" t="s">
        <v>114</v>
      </c>
      <c r="D31" s="18" t="s">
        <v>115</v>
      </c>
      <c r="E31" s="19"/>
      <c r="F31" s="19"/>
      <c r="G31" s="19"/>
      <c r="H31" s="19"/>
      <c r="I31" s="20"/>
      <c r="J31" s="4">
        <v>100</v>
      </c>
      <c r="K31" s="4">
        <v>100</v>
      </c>
      <c r="L31" s="4">
        <v>100</v>
      </c>
      <c r="M31" s="4">
        <v>100</v>
      </c>
      <c r="N31" s="9">
        <f t="shared" si="0"/>
        <v>100</v>
      </c>
    </row>
    <row r="32" spans="2:17" x14ac:dyDescent="0.25">
      <c r="B32" s="6">
        <f t="shared" si="1"/>
        <v>24</v>
      </c>
      <c r="C32" s="16" t="s">
        <v>116</v>
      </c>
      <c r="D32" s="18" t="s">
        <v>117</v>
      </c>
      <c r="E32" s="19"/>
      <c r="F32" s="19"/>
      <c r="G32" s="19"/>
      <c r="H32" s="19"/>
      <c r="I32" s="20"/>
      <c r="J32" s="4">
        <v>100</v>
      </c>
      <c r="K32" s="4">
        <v>100</v>
      </c>
      <c r="L32" s="4">
        <v>100</v>
      </c>
      <c r="M32" s="4">
        <v>100</v>
      </c>
      <c r="N32" s="9">
        <f t="shared" si="0"/>
        <v>100</v>
      </c>
    </row>
    <row r="33" spans="2:14" x14ac:dyDescent="0.25">
      <c r="B33" s="6">
        <f t="shared" si="1"/>
        <v>25</v>
      </c>
      <c r="C33" s="15" t="s">
        <v>118</v>
      </c>
      <c r="D33" s="37" t="s">
        <v>119</v>
      </c>
      <c r="E33" s="38"/>
      <c r="F33" s="38"/>
      <c r="G33" s="38"/>
      <c r="H33" s="38"/>
      <c r="I33" s="39"/>
      <c r="J33" s="4">
        <v>100</v>
      </c>
      <c r="K33" s="4">
        <v>100</v>
      </c>
      <c r="L33" s="4">
        <v>100</v>
      </c>
      <c r="M33" s="4">
        <v>100</v>
      </c>
      <c r="N33" s="9">
        <f t="shared" si="0"/>
        <v>100</v>
      </c>
    </row>
    <row r="34" spans="2:14" x14ac:dyDescent="0.25">
      <c r="B34" s="6">
        <f t="shared" si="1"/>
        <v>26</v>
      </c>
      <c r="C34" s="15" t="s">
        <v>120</v>
      </c>
      <c r="D34" s="35" t="s">
        <v>121</v>
      </c>
      <c r="E34" s="19"/>
      <c r="F34" s="19"/>
      <c r="G34" s="19"/>
      <c r="H34" s="19"/>
      <c r="I34" s="20"/>
      <c r="J34" s="4">
        <v>100</v>
      </c>
      <c r="K34" s="4">
        <v>100</v>
      </c>
      <c r="L34" s="4">
        <v>100</v>
      </c>
      <c r="M34" s="4">
        <v>100</v>
      </c>
      <c r="N34" s="9">
        <f t="shared" si="0"/>
        <v>100</v>
      </c>
    </row>
    <row r="35" spans="2:14" x14ac:dyDescent="0.25">
      <c r="B35" s="6">
        <f t="shared" si="1"/>
        <v>27</v>
      </c>
      <c r="C35" s="15" t="s">
        <v>122</v>
      </c>
      <c r="D35" s="18" t="s">
        <v>123</v>
      </c>
      <c r="E35" s="19"/>
      <c r="F35" s="19"/>
      <c r="G35" s="19"/>
      <c r="H35" s="19"/>
      <c r="I35" s="20"/>
      <c r="J35" s="4">
        <v>100</v>
      </c>
      <c r="K35" s="4">
        <v>100</v>
      </c>
      <c r="L35" s="4">
        <v>100</v>
      </c>
      <c r="M35" s="4">
        <v>100</v>
      </c>
      <c r="N35" s="9">
        <f t="shared" si="0"/>
        <v>100</v>
      </c>
    </row>
    <row r="36" spans="2:14" x14ac:dyDescent="0.25">
      <c r="B36" s="6">
        <f t="shared" si="1"/>
        <v>28</v>
      </c>
      <c r="C36" s="15" t="s">
        <v>124</v>
      </c>
      <c r="D36" s="18" t="s">
        <v>125</v>
      </c>
      <c r="E36" s="19"/>
      <c r="F36" s="19"/>
      <c r="G36" s="19"/>
      <c r="H36" s="19"/>
      <c r="I36" s="20"/>
      <c r="J36" s="4">
        <v>100</v>
      </c>
      <c r="K36" s="4">
        <v>100</v>
      </c>
      <c r="L36" s="4">
        <v>100</v>
      </c>
      <c r="M36" s="4">
        <v>100</v>
      </c>
      <c r="N36" s="9">
        <f t="shared" si="0"/>
        <v>100</v>
      </c>
    </row>
    <row r="37" spans="2:14" x14ac:dyDescent="0.25">
      <c r="B37" s="6">
        <f t="shared" si="1"/>
        <v>29</v>
      </c>
      <c r="C37" s="15" t="s">
        <v>273</v>
      </c>
      <c r="D37" s="18" t="s">
        <v>274</v>
      </c>
      <c r="E37" s="19"/>
      <c r="F37" s="19"/>
      <c r="G37" s="19"/>
      <c r="H37" s="19"/>
      <c r="I37" s="20"/>
      <c r="J37" s="4">
        <v>100</v>
      </c>
      <c r="K37" s="4">
        <v>100</v>
      </c>
      <c r="L37" s="4">
        <v>100</v>
      </c>
      <c r="M37" s="4">
        <v>100</v>
      </c>
      <c r="N37" s="9">
        <f t="shared" si="0"/>
        <v>100</v>
      </c>
    </row>
    <row r="38" spans="2:14" x14ac:dyDescent="0.25">
      <c r="B38" s="6">
        <f t="shared" si="1"/>
        <v>30</v>
      </c>
      <c r="C38" s="15" t="s">
        <v>275</v>
      </c>
      <c r="D38" s="18" t="s">
        <v>276</v>
      </c>
      <c r="E38" s="19"/>
      <c r="F38" s="19"/>
      <c r="G38" s="19"/>
      <c r="H38" s="19"/>
      <c r="I38" s="20"/>
      <c r="J38" s="4">
        <v>100</v>
      </c>
      <c r="K38" s="4">
        <v>100</v>
      </c>
      <c r="L38" s="4">
        <v>100</v>
      </c>
      <c r="M38" s="4">
        <v>100</v>
      </c>
      <c r="N38" s="9">
        <f t="shared" si="0"/>
        <v>100</v>
      </c>
    </row>
    <row r="39" spans="2:14" x14ac:dyDescent="0.25">
      <c r="B39" s="6"/>
      <c r="C39" s="15"/>
      <c r="D39" s="46"/>
      <c r="E39" s="47"/>
      <c r="F39" s="47"/>
      <c r="G39" s="47"/>
      <c r="H39" s="47"/>
      <c r="I39" s="48"/>
      <c r="J39" s="4"/>
      <c r="K39" s="4"/>
      <c r="L39" s="4"/>
      <c r="M39" s="4"/>
      <c r="N39" s="4"/>
    </row>
    <row r="40" spans="2:14" x14ac:dyDescent="0.25">
      <c r="C40" s="43"/>
      <c r="D40" s="43"/>
      <c r="E40" s="1"/>
      <c r="H40" s="53" t="s">
        <v>18</v>
      </c>
      <c r="I40" s="53"/>
      <c r="J40" s="10">
        <f>COUNTIF(J9:J39,"&gt;=70")</f>
        <v>30</v>
      </c>
      <c r="K40" s="10">
        <f>COUNTIF(K9:K39,"&gt;=70")</f>
        <v>30</v>
      </c>
      <c r="L40" s="10">
        <f>COUNTIF(L9:L39,"&gt;=70")</f>
        <v>30</v>
      </c>
      <c r="M40" s="10">
        <f>COUNTIF(M9:M39,"&gt;=70")</f>
        <v>30</v>
      </c>
      <c r="N40" s="14">
        <f>COUNTIF(N9:N39,"&gt;=70")</f>
        <v>30</v>
      </c>
    </row>
    <row r="41" spans="2:14" x14ac:dyDescent="0.25">
      <c r="C41" s="43"/>
      <c r="D41" s="43"/>
      <c r="E41" s="7"/>
      <c r="H41" s="54" t="s">
        <v>19</v>
      </c>
      <c r="I41" s="54"/>
      <c r="J41" s="11">
        <f>COUNTIF(J9:J39,"&lt;70")</f>
        <v>0</v>
      </c>
      <c r="K41" s="11">
        <f>COUNTIF(K9:K39,"&lt;70")</f>
        <v>0</v>
      </c>
      <c r="L41" s="11">
        <f>COUNTIF(L9:L39,"&lt;70")</f>
        <v>0</v>
      </c>
      <c r="M41" s="11">
        <f>COUNTIF(M9:M39,"&lt;70")</f>
        <v>0</v>
      </c>
      <c r="N41" s="11">
        <f>COUNTIF(N9:N39,"&lt;70")</f>
        <v>0</v>
      </c>
    </row>
    <row r="42" spans="2:14" x14ac:dyDescent="0.25">
      <c r="C42" s="43"/>
      <c r="D42" s="43"/>
      <c r="E42" s="43"/>
      <c r="H42" s="54" t="s">
        <v>20</v>
      </c>
      <c r="I42" s="54"/>
      <c r="J42" s="11">
        <f>COUNT(J9:J39)</f>
        <v>30</v>
      </c>
      <c r="K42" s="11">
        <f>COUNT(K9:K39)</f>
        <v>30</v>
      </c>
      <c r="L42" s="11">
        <f>COUNT(L9:L39)</f>
        <v>30</v>
      </c>
      <c r="M42" s="11">
        <f>COUNT(M9:M39)</f>
        <v>30</v>
      </c>
      <c r="N42" s="11">
        <f>COUNT(N9:N39)</f>
        <v>30</v>
      </c>
    </row>
    <row r="43" spans="2:14" x14ac:dyDescent="0.25">
      <c r="C43" s="43"/>
      <c r="D43" s="43"/>
      <c r="E43" s="1"/>
      <c r="H43" s="41" t="s">
        <v>15</v>
      </c>
      <c r="I43" s="41"/>
      <c r="J43" s="12">
        <f>J40/J42</f>
        <v>1</v>
      </c>
      <c r="K43" s="13">
        <f t="shared" ref="K43:N43" si="2">K40/K42</f>
        <v>1</v>
      </c>
      <c r="L43" s="13">
        <f t="shared" si="2"/>
        <v>1</v>
      </c>
      <c r="M43" s="13">
        <f t="shared" si="2"/>
        <v>1</v>
      </c>
      <c r="N43" s="13">
        <f t="shared" si="2"/>
        <v>1</v>
      </c>
    </row>
    <row r="44" spans="2:14" x14ac:dyDescent="0.25">
      <c r="C44" s="43"/>
      <c r="D44" s="43"/>
      <c r="E44" s="1"/>
      <c r="H44" s="41" t="s">
        <v>16</v>
      </c>
      <c r="I44" s="41"/>
      <c r="J44" s="12">
        <f>J41/J42</f>
        <v>0</v>
      </c>
      <c r="K44" s="12">
        <f t="shared" ref="K44:N44" si="3">K41/K42</f>
        <v>0</v>
      </c>
      <c r="L44" s="13">
        <f t="shared" si="3"/>
        <v>0</v>
      </c>
      <c r="M44" s="13">
        <f t="shared" si="3"/>
        <v>0</v>
      </c>
      <c r="N44" s="13">
        <f t="shared" si="3"/>
        <v>0</v>
      </c>
    </row>
    <row r="45" spans="2:14" x14ac:dyDescent="0.25">
      <c r="C45" s="43"/>
      <c r="D45" s="43"/>
      <c r="E45" s="7"/>
    </row>
    <row r="46" spans="2:14" x14ac:dyDescent="0.25">
      <c r="C46" s="1"/>
      <c r="D46" s="1"/>
      <c r="E46" s="7"/>
    </row>
    <row r="47" spans="2:14" x14ac:dyDescent="0.25">
      <c r="J47" s="52" t="s">
        <v>23</v>
      </c>
      <c r="K47" s="52"/>
      <c r="L47" s="52"/>
      <c r="M47" s="52"/>
    </row>
    <row r="48" spans="2:14" x14ac:dyDescent="0.25">
      <c r="J48" s="50" t="s">
        <v>17</v>
      </c>
      <c r="K48" s="50"/>
      <c r="L48" s="50"/>
      <c r="M48" s="50"/>
    </row>
  </sheetData>
  <mergeCells count="35">
    <mergeCell ref="C44:D44"/>
    <mergeCell ref="H44:I44"/>
    <mergeCell ref="C45:D45"/>
    <mergeCell ref="J47:M47"/>
    <mergeCell ref="J48:M48"/>
    <mergeCell ref="C41:D41"/>
    <mergeCell ref="H41:I41"/>
    <mergeCell ref="C42:E42"/>
    <mergeCell ref="H42:I42"/>
    <mergeCell ref="C43:D43"/>
    <mergeCell ref="H43:I43"/>
    <mergeCell ref="D20:I20"/>
    <mergeCell ref="D33:I33"/>
    <mergeCell ref="D39:I39"/>
    <mergeCell ref="C40:D40"/>
    <mergeCell ref="H40:I40"/>
    <mergeCell ref="D19:I19"/>
    <mergeCell ref="D8:I8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B2:M2"/>
    <mergeCell ref="C3:M3"/>
    <mergeCell ref="D4:G4"/>
    <mergeCell ref="J4:K4"/>
    <mergeCell ref="D6:G6"/>
    <mergeCell ref="I6:J6"/>
    <mergeCell ref="K6:M6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U50"/>
  <sheetViews>
    <sheetView zoomScale="84" zoomScaleNormal="84" workbookViewId="0">
      <selection activeCell="S6" sqref="S6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5" width="12.85546875" customWidth="1"/>
    <col min="16" max="16" width="8.7109375" customWidth="1"/>
    <col min="17" max="18" width="5.7109375" customWidth="1"/>
    <col min="20" max="20" width="12" bestFit="1" customWidth="1"/>
  </cols>
  <sheetData>
    <row r="2" spans="2:17" ht="15.75" x14ac:dyDescent="0.25">
      <c r="B2" s="42" t="s">
        <v>9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33"/>
      <c r="P2" s="2"/>
      <c r="Q2" s="2"/>
    </row>
    <row r="3" spans="2:17" x14ac:dyDescent="0.25">
      <c r="C3" s="40" t="s">
        <v>8</v>
      </c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7"/>
      <c r="P3" s="1"/>
      <c r="Q3" s="1"/>
    </row>
    <row r="4" spans="2:17" ht="16.5" x14ac:dyDescent="0.3">
      <c r="C4" t="s">
        <v>0</v>
      </c>
      <c r="D4" s="49" t="s">
        <v>24</v>
      </c>
      <c r="E4" s="49"/>
      <c r="F4" s="49"/>
      <c r="G4" s="49"/>
      <c r="I4" t="s">
        <v>1</v>
      </c>
      <c r="J4" s="44" t="s">
        <v>25</v>
      </c>
      <c r="K4" s="44"/>
      <c r="M4" t="s">
        <v>2</v>
      </c>
      <c r="N4" s="32">
        <v>45637</v>
      </c>
      <c r="O4" s="32"/>
    </row>
    <row r="5" spans="2:17" ht="6.75" customHeight="1" x14ac:dyDescent="0.25">
      <c r="D5" s="5"/>
      <c r="E5" s="5"/>
      <c r="F5" s="5"/>
      <c r="G5" s="5"/>
    </row>
    <row r="6" spans="2:17" x14ac:dyDescent="0.25">
      <c r="C6" t="s">
        <v>3</v>
      </c>
      <c r="D6" s="44" t="s">
        <v>278</v>
      </c>
      <c r="E6" s="44"/>
      <c r="F6" s="44"/>
      <c r="G6" s="44"/>
      <c r="I6" s="43" t="s">
        <v>21</v>
      </c>
      <c r="J6" s="43"/>
      <c r="K6" s="51" t="s">
        <v>23</v>
      </c>
      <c r="L6" s="51"/>
      <c r="M6" s="51"/>
      <c r="N6" s="51"/>
      <c r="O6" s="34"/>
    </row>
    <row r="7" spans="2:17" ht="11.25" customHeight="1" x14ac:dyDescent="0.25"/>
    <row r="8" spans="2:17" x14ac:dyDescent="0.25">
      <c r="B8" s="3" t="s">
        <v>4</v>
      </c>
      <c r="C8" s="3" t="s">
        <v>6</v>
      </c>
      <c r="D8" s="45" t="s">
        <v>5</v>
      </c>
      <c r="E8" s="45"/>
      <c r="F8" s="45"/>
      <c r="G8" s="45"/>
      <c r="H8" s="45"/>
      <c r="I8" s="45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8" t="s">
        <v>22</v>
      </c>
    </row>
    <row r="9" spans="2:17" x14ac:dyDescent="0.25">
      <c r="B9" s="6">
        <v>1</v>
      </c>
      <c r="C9" s="23" t="s">
        <v>137</v>
      </c>
      <c r="D9" s="47" t="s">
        <v>138</v>
      </c>
      <c r="E9" s="47"/>
      <c r="F9" s="47"/>
      <c r="G9" s="47"/>
      <c r="H9" s="47"/>
      <c r="I9" s="48"/>
      <c r="J9" s="4">
        <v>100</v>
      </c>
      <c r="K9" s="4">
        <v>100</v>
      </c>
      <c r="L9" s="4">
        <v>100</v>
      </c>
      <c r="M9" s="4">
        <v>100</v>
      </c>
      <c r="N9" s="4">
        <v>100</v>
      </c>
      <c r="O9" s="4">
        <v>100</v>
      </c>
      <c r="P9" s="9">
        <f>SUM(J9:O9)/6</f>
        <v>100</v>
      </c>
    </row>
    <row r="10" spans="2:17" x14ac:dyDescent="0.25">
      <c r="B10" s="6">
        <f t="shared" ref="B10:B21" si="0">B9+1</f>
        <v>2</v>
      </c>
      <c r="C10" s="23" t="s">
        <v>139</v>
      </c>
      <c r="D10" s="24" t="s">
        <v>140</v>
      </c>
      <c r="E10" s="25"/>
      <c r="F10" s="25"/>
      <c r="G10" s="25"/>
      <c r="H10" s="25"/>
      <c r="I10" s="26"/>
      <c r="J10" s="4">
        <v>100</v>
      </c>
      <c r="K10" s="4">
        <v>100</v>
      </c>
      <c r="L10" s="4">
        <v>100</v>
      </c>
      <c r="M10" s="4">
        <v>100</v>
      </c>
      <c r="N10" s="4">
        <v>100</v>
      </c>
      <c r="O10" s="4">
        <v>100</v>
      </c>
      <c r="P10" s="9">
        <f t="shared" ref="P10:P41" si="1">SUM(J10:O10)/6</f>
        <v>100</v>
      </c>
    </row>
    <row r="11" spans="2:17" x14ac:dyDescent="0.25">
      <c r="B11" s="6">
        <f t="shared" si="0"/>
        <v>3</v>
      </c>
      <c r="C11" s="23" t="s">
        <v>141</v>
      </c>
      <c r="D11" s="30" t="s">
        <v>142</v>
      </c>
      <c r="E11" s="19"/>
      <c r="F11" s="19"/>
      <c r="G11" s="19"/>
      <c r="H11" s="19"/>
      <c r="I11" s="20"/>
      <c r="J11" s="4">
        <v>100</v>
      </c>
      <c r="K11" s="4">
        <v>100</v>
      </c>
      <c r="L11" s="4">
        <v>100</v>
      </c>
      <c r="M11" s="4">
        <v>100</v>
      </c>
      <c r="N11" s="4">
        <v>100</v>
      </c>
      <c r="O11" s="4">
        <v>100</v>
      </c>
      <c r="P11" s="9">
        <f t="shared" si="1"/>
        <v>100</v>
      </c>
    </row>
    <row r="12" spans="2:17" x14ac:dyDescent="0.25">
      <c r="B12" s="6">
        <f t="shared" si="0"/>
        <v>4</v>
      </c>
      <c r="C12" s="23" t="s">
        <v>143</v>
      </c>
      <c r="D12" s="18" t="s">
        <v>144</v>
      </c>
      <c r="E12" s="19"/>
      <c r="F12" s="19"/>
      <c r="G12" s="19"/>
      <c r="H12" s="19"/>
      <c r="I12" s="20"/>
      <c r="J12" s="4">
        <v>100</v>
      </c>
      <c r="K12" s="4">
        <v>100</v>
      </c>
      <c r="L12" s="4">
        <v>100</v>
      </c>
      <c r="M12" s="4">
        <v>100</v>
      </c>
      <c r="N12" s="4">
        <v>100</v>
      </c>
      <c r="O12" s="4">
        <v>100</v>
      </c>
      <c r="P12" s="9">
        <f t="shared" si="1"/>
        <v>100</v>
      </c>
    </row>
    <row r="13" spans="2:17" x14ac:dyDescent="0.25">
      <c r="B13" s="6">
        <f t="shared" si="0"/>
        <v>5</v>
      </c>
      <c r="C13" s="23" t="s">
        <v>145</v>
      </c>
      <c r="D13" s="27" t="s">
        <v>146</v>
      </c>
      <c r="E13" s="28"/>
      <c r="F13" s="28"/>
      <c r="G13" s="28"/>
      <c r="H13" s="28"/>
      <c r="I13" s="29"/>
      <c r="J13" s="4">
        <v>100</v>
      </c>
      <c r="K13" s="4">
        <v>100</v>
      </c>
      <c r="L13" s="4">
        <v>100</v>
      </c>
      <c r="M13" s="4">
        <v>100</v>
      </c>
      <c r="N13" s="4">
        <v>100</v>
      </c>
      <c r="O13" s="4">
        <v>100</v>
      </c>
      <c r="P13" s="9">
        <f t="shared" si="1"/>
        <v>100</v>
      </c>
    </row>
    <row r="14" spans="2:17" x14ac:dyDescent="0.25">
      <c r="B14" s="6">
        <f t="shared" si="0"/>
        <v>6</v>
      </c>
      <c r="C14" s="23" t="s">
        <v>147</v>
      </c>
      <c r="D14" s="47" t="s">
        <v>148</v>
      </c>
      <c r="E14" s="47"/>
      <c r="F14" s="47"/>
      <c r="G14" s="47"/>
      <c r="H14" s="47"/>
      <c r="I14" s="48"/>
      <c r="J14" s="4">
        <v>100</v>
      </c>
      <c r="K14" s="4">
        <v>100</v>
      </c>
      <c r="L14" s="4">
        <v>100</v>
      </c>
      <c r="M14" s="4">
        <v>100</v>
      </c>
      <c r="N14" s="4">
        <v>100</v>
      </c>
      <c r="O14" s="4">
        <v>100</v>
      </c>
      <c r="P14" s="9">
        <f t="shared" si="1"/>
        <v>100</v>
      </c>
    </row>
    <row r="15" spans="2:17" x14ac:dyDescent="0.25">
      <c r="B15" s="6">
        <f t="shared" si="0"/>
        <v>7</v>
      </c>
      <c r="C15" s="23" t="s">
        <v>149</v>
      </c>
      <c r="D15" t="s">
        <v>150</v>
      </c>
      <c r="J15" s="4">
        <v>100</v>
      </c>
      <c r="K15" s="4">
        <v>100</v>
      </c>
      <c r="L15" s="4">
        <v>100</v>
      </c>
      <c r="M15" s="4">
        <v>100</v>
      </c>
      <c r="N15" s="4">
        <v>100</v>
      </c>
      <c r="O15" s="4">
        <v>100</v>
      </c>
      <c r="P15" s="9">
        <f t="shared" si="1"/>
        <v>100</v>
      </c>
    </row>
    <row r="16" spans="2:17" x14ac:dyDescent="0.25">
      <c r="B16" s="6">
        <f t="shared" si="0"/>
        <v>8</v>
      </c>
      <c r="C16" s="23" t="s">
        <v>151</v>
      </c>
      <c r="D16" s="47" t="s">
        <v>152</v>
      </c>
      <c r="E16" s="47"/>
      <c r="F16" s="47"/>
      <c r="G16" s="47"/>
      <c r="H16" s="47"/>
      <c r="I16" s="48"/>
      <c r="J16" s="4">
        <v>100</v>
      </c>
      <c r="K16" s="4">
        <v>100</v>
      </c>
      <c r="L16" s="4">
        <v>100</v>
      </c>
      <c r="M16" s="4">
        <v>100</v>
      </c>
      <c r="N16" s="4">
        <v>100</v>
      </c>
      <c r="O16" s="4">
        <v>100</v>
      </c>
      <c r="P16" s="9">
        <f t="shared" si="1"/>
        <v>100</v>
      </c>
    </row>
    <row r="17" spans="2:21" x14ac:dyDescent="0.25">
      <c r="B17" s="6">
        <f t="shared" si="0"/>
        <v>9</v>
      </c>
      <c r="C17" s="23" t="s">
        <v>153</v>
      </c>
      <c r="D17" s="47" t="s">
        <v>154</v>
      </c>
      <c r="E17" s="47"/>
      <c r="F17" s="47"/>
      <c r="G17" s="47"/>
      <c r="H17" s="47"/>
      <c r="I17" s="48"/>
      <c r="J17" s="4">
        <v>100</v>
      </c>
      <c r="K17" s="4">
        <v>100</v>
      </c>
      <c r="L17" s="4">
        <v>100</v>
      </c>
      <c r="M17" s="4">
        <v>100</v>
      </c>
      <c r="N17" s="4">
        <v>100</v>
      </c>
      <c r="O17" s="4">
        <v>100</v>
      </c>
      <c r="P17" s="9">
        <f t="shared" si="1"/>
        <v>100</v>
      </c>
      <c r="U17" s="17"/>
    </row>
    <row r="18" spans="2:21" x14ac:dyDescent="0.25">
      <c r="B18" s="6">
        <f t="shared" si="0"/>
        <v>10</v>
      </c>
      <c r="C18" s="23" t="s">
        <v>155</v>
      </c>
      <c r="D18" s="47" t="s">
        <v>156</v>
      </c>
      <c r="E18" s="47"/>
      <c r="F18" s="47"/>
      <c r="G18" s="47"/>
      <c r="H18" s="47"/>
      <c r="I18" s="48"/>
      <c r="J18" s="4">
        <v>100</v>
      </c>
      <c r="K18" s="4">
        <v>100</v>
      </c>
      <c r="L18" s="4">
        <v>100</v>
      </c>
      <c r="M18" s="4">
        <v>100</v>
      </c>
      <c r="N18" s="4">
        <v>100</v>
      </c>
      <c r="O18" s="4">
        <v>100</v>
      </c>
      <c r="P18" s="9">
        <f t="shared" si="1"/>
        <v>100</v>
      </c>
    </row>
    <row r="19" spans="2:21" x14ac:dyDescent="0.25">
      <c r="B19" s="6">
        <f t="shared" si="0"/>
        <v>11</v>
      </c>
      <c r="C19" s="23" t="s">
        <v>157</v>
      </c>
      <c r="D19" s="47" t="s">
        <v>158</v>
      </c>
      <c r="E19" s="47"/>
      <c r="F19" s="47"/>
      <c r="G19" s="47"/>
      <c r="H19" s="47"/>
      <c r="I19" s="48"/>
      <c r="J19" s="4">
        <v>100</v>
      </c>
      <c r="K19" s="4">
        <v>100</v>
      </c>
      <c r="L19" s="4">
        <v>100</v>
      </c>
      <c r="M19" s="4">
        <v>100</v>
      </c>
      <c r="N19" s="4">
        <v>100</v>
      </c>
      <c r="O19" s="4">
        <v>100</v>
      </c>
      <c r="P19" s="9">
        <f t="shared" si="1"/>
        <v>100</v>
      </c>
    </row>
    <row r="20" spans="2:21" x14ac:dyDescent="0.25">
      <c r="B20" s="6">
        <f t="shared" si="0"/>
        <v>12</v>
      </c>
      <c r="C20" s="23" t="s">
        <v>159</v>
      </c>
      <c r="D20" s="47" t="s">
        <v>160</v>
      </c>
      <c r="E20" s="47"/>
      <c r="F20" s="47"/>
      <c r="G20" s="47"/>
      <c r="H20" s="47"/>
      <c r="I20" s="48"/>
      <c r="J20" s="4">
        <v>100</v>
      </c>
      <c r="K20" s="4">
        <v>100</v>
      </c>
      <c r="L20" s="4">
        <v>100</v>
      </c>
      <c r="M20" s="4">
        <v>100</v>
      </c>
      <c r="N20" s="4">
        <v>100</v>
      </c>
      <c r="O20" s="4">
        <v>100</v>
      </c>
      <c r="P20" s="9">
        <f t="shared" si="1"/>
        <v>100</v>
      </c>
    </row>
    <row r="21" spans="2:21" x14ac:dyDescent="0.25">
      <c r="B21" s="6">
        <f t="shared" si="0"/>
        <v>13</v>
      </c>
      <c r="C21" s="23" t="s">
        <v>161</v>
      </c>
      <c r="D21" s="21" t="s">
        <v>162</v>
      </c>
      <c r="E21" s="19"/>
      <c r="F21" s="19"/>
      <c r="G21" s="19"/>
      <c r="H21" s="19"/>
      <c r="I21" s="20"/>
      <c r="J21" s="4">
        <v>100</v>
      </c>
      <c r="K21" s="4">
        <v>100</v>
      </c>
      <c r="L21" s="4">
        <v>100</v>
      </c>
      <c r="M21" s="4">
        <v>100</v>
      </c>
      <c r="N21" s="4">
        <v>100</v>
      </c>
      <c r="O21" s="4">
        <v>100</v>
      </c>
      <c r="P21" s="9">
        <f t="shared" si="1"/>
        <v>100</v>
      </c>
    </row>
    <row r="22" spans="2:21" x14ac:dyDescent="0.25">
      <c r="B22" s="6">
        <f t="shared" ref="B22:B41" si="2">B21+1</f>
        <v>14</v>
      </c>
      <c r="C22" s="23" t="s">
        <v>163</v>
      </c>
      <c r="D22" s="47" t="s">
        <v>164</v>
      </c>
      <c r="E22" s="47"/>
      <c r="F22" s="47"/>
      <c r="G22" s="47"/>
      <c r="H22" s="47"/>
      <c r="I22" s="48"/>
      <c r="J22" s="4">
        <v>100</v>
      </c>
      <c r="K22" s="4">
        <v>100</v>
      </c>
      <c r="L22" s="4">
        <v>100</v>
      </c>
      <c r="M22" s="4">
        <v>100</v>
      </c>
      <c r="N22" s="4">
        <v>100</v>
      </c>
      <c r="O22" s="4">
        <v>100</v>
      </c>
      <c r="P22" s="9">
        <f t="shared" si="1"/>
        <v>100</v>
      </c>
    </row>
    <row r="23" spans="2:21" x14ac:dyDescent="0.25">
      <c r="B23" s="6">
        <f t="shared" si="2"/>
        <v>15</v>
      </c>
      <c r="C23" s="23" t="s">
        <v>165</v>
      </c>
      <c r="D23" s="47" t="s">
        <v>166</v>
      </c>
      <c r="E23" s="47"/>
      <c r="F23" s="47"/>
      <c r="G23" s="47"/>
      <c r="H23" s="47"/>
      <c r="I23" s="48"/>
      <c r="J23" s="4">
        <v>100</v>
      </c>
      <c r="K23" s="4">
        <v>100</v>
      </c>
      <c r="L23" s="4">
        <v>100</v>
      </c>
      <c r="M23" s="4">
        <v>100</v>
      </c>
      <c r="N23" s="4">
        <v>100</v>
      </c>
      <c r="O23" s="4">
        <v>100</v>
      </c>
      <c r="P23" s="9">
        <f t="shared" si="1"/>
        <v>100</v>
      </c>
    </row>
    <row r="24" spans="2:21" x14ac:dyDescent="0.25">
      <c r="B24" s="6">
        <f t="shared" si="2"/>
        <v>16</v>
      </c>
      <c r="C24" s="23" t="s">
        <v>167</v>
      </c>
      <c r="D24" s="47" t="s">
        <v>168</v>
      </c>
      <c r="E24" s="47"/>
      <c r="F24" s="47"/>
      <c r="G24" s="47"/>
      <c r="H24" s="47"/>
      <c r="I24" s="48"/>
      <c r="J24" s="4">
        <v>100</v>
      </c>
      <c r="K24" s="4">
        <v>100</v>
      </c>
      <c r="L24" s="4">
        <v>100</v>
      </c>
      <c r="M24" s="4">
        <v>100</v>
      </c>
      <c r="N24" s="4">
        <v>100</v>
      </c>
      <c r="O24" s="4">
        <v>100</v>
      </c>
      <c r="P24" s="9">
        <f t="shared" si="1"/>
        <v>100</v>
      </c>
    </row>
    <row r="25" spans="2:21" x14ac:dyDescent="0.25">
      <c r="B25" s="6">
        <f t="shared" si="2"/>
        <v>17</v>
      </c>
      <c r="C25" s="23" t="s">
        <v>169</v>
      </c>
      <c r="D25" s="19" t="s">
        <v>170</v>
      </c>
      <c r="E25" s="19"/>
      <c r="F25" s="19"/>
      <c r="G25" s="19"/>
      <c r="H25" s="19"/>
      <c r="I25" s="20"/>
      <c r="J25" s="4">
        <v>100</v>
      </c>
      <c r="K25" s="4">
        <v>100</v>
      </c>
      <c r="L25" s="4">
        <v>100</v>
      </c>
      <c r="M25" s="4">
        <v>100</v>
      </c>
      <c r="N25" s="4">
        <v>100</v>
      </c>
      <c r="O25" s="4">
        <v>100</v>
      </c>
      <c r="P25" s="9">
        <f t="shared" si="1"/>
        <v>100</v>
      </c>
    </row>
    <row r="26" spans="2:21" x14ac:dyDescent="0.25">
      <c r="B26" s="6">
        <f t="shared" si="2"/>
        <v>18</v>
      </c>
      <c r="C26" s="23" t="s">
        <v>171</v>
      </c>
      <c r="D26" s="19" t="s">
        <v>172</v>
      </c>
      <c r="E26" s="19"/>
      <c r="F26" s="19"/>
      <c r="G26" s="19"/>
      <c r="H26" s="19"/>
      <c r="I26" s="20"/>
      <c r="J26" s="4">
        <v>100</v>
      </c>
      <c r="K26" s="4">
        <v>100</v>
      </c>
      <c r="L26" s="4">
        <v>100</v>
      </c>
      <c r="M26" s="4">
        <v>100</v>
      </c>
      <c r="N26" s="4">
        <v>100</v>
      </c>
      <c r="O26" s="4">
        <v>100</v>
      </c>
      <c r="P26" s="9">
        <f t="shared" si="1"/>
        <v>100</v>
      </c>
    </row>
    <row r="27" spans="2:21" x14ac:dyDescent="0.25">
      <c r="B27" s="6">
        <f t="shared" si="2"/>
        <v>19</v>
      </c>
      <c r="C27" s="23" t="s">
        <v>173</v>
      </c>
      <c r="D27" s="19" t="s">
        <v>174</v>
      </c>
      <c r="E27" s="19"/>
      <c r="F27" s="19"/>
      <c r="G27" s="19"/>
      <c r="H27" s="19"/>
      <c r="I27" s="20"/>
      <c r="J27" s="4">
        <v>100</v>
      </c>
      <c r="K27" s="4">
        <v>100</v>
      </c>
      <c r="L27" s="4">
        <v>100</v>
      </c>
      <c r="M27" s="4">
        <v>100</v>
      </c>
      <c r="N27" s="4">
        <v>100</v>
      </c>
      <c r="O27" s="4">
        <v>100</v>
      </c>
      <c r="P27" s="9">
        <f t="shared" si="1"/>
        <v>100</v>
      </c>
    </row>
    <row r="28" spans="2:21" x14ac:dyDescent="0.25">
      <c r="B28" s="6">
        <f t="shared" si="2"/>
        <v>20</v>
      </c>
      <c r="C28" s="23" t="s">
        <v>175</v>
      </c>
      <c r="D28" s="19" t="s">
        <v>176</v>
      </c>
      <c r="E28" s="19"/>
      <c r="F28" s="19"/>
      <c r="G28" s="19"/>
      <c r="H28" s="19"/>
      <c r="I28" s="20"/>
      <c r="J28" s="4">
        <v>100</v>
      </c>
      <c r="K28" s="4">
        <v>100</v>
      </c>
      <c r="L28" s="4">
        <v>100</v>
      </c>
      <c r="M28" s="4">
        <v>100</v>
      </c>
      <c r="N28" s="4">
        <v>100</v>
      </c>
      <c r="O28" s="4">
        <v>100</v>
      </c>
      <c r="P28" s="9">
        <f t="shared" si="1"/>
        <v>100</v>
      </c>
    </row>
    <row r="29" spans="2:21" x14ac:dyDescent="0.25">
      <c r="B29" s="6">
        <f t="shared" si="2"/>
        <v>21</v>
      </c>
      <c r="C29" s="23" t="s">
        <v>177</v>
      </c>
      <c r="D29" s="19" t="s">
        <v>178</v>
      </c>
      <c r="E29" s="19"/>
      <c r="F29" s="19"/>
      <c r="G29" s="19"/>
      <c r="H29" s="19"/>
      <c r="I29" s="20"/>
      <c r="J29" s="4">
        <v>100</v>
      </c>
      <c r="K29" s="4">
        <v>100</v>
      </c>
      <c r="L29" s="4">
        <v>100</v>
      </c>
      <c r="M29" s="4">
        <v>100</v>
      </c>
      <c r="N29" s="4">
        <v>100</v>
      </c>
      <c r="O29" s="4">
        <v>100</v>
      </c>
      <c r="P29" s="9">
        <f t="shared" si="1"/>
        <v>100</v>
      </c>
    </row>
    <row r="30" spans="2:21" x14ac:dyDescent="0.25">
      <c r="B30" s="6">
        <f t="shared" si="2"/>
        <v>22</v>
      </c>
      <c r="C30" s="23" t="s">
        <v>179</v>
      </c>
      <c r="D30" s="19" t="s">
        <v>180</v>
      </c>
      <c r="E30" s="19"/>
      <c r="F30" s="19"/>
      <c r="G30" s="19"/>
      <c r="H30" s="19"/>
      <c r="I30" s="20"/>
      <c r="J30" s="4">
        <v>100</v>
      </c>
      <c r="K30" s="4">
        <v>100</v>
      </c>
      <c r="L30" s="4">
        <v>100</v>
      </c>
      <c r="M30" s="4">
        <v>100</v>
      </c>
      <c r="N30" s="4">
        <v>100</v>
      </c>
      <c r="O30" s="4">
        <v>100</v>
      </c>
      <c r="P30" s="9">
        <f t="shared" si="1"/>
        <v>100</v>
      </c>
    </row>
    <row r="31" spans="2:21" x14ac:dyDescent="0.25">
      <c r="B31" s="6">
        <f t="shared" si="2"/>
        <v>23</v>
      </c>
      <c r="C31" s="23" t="s">
        <v>181</v>
      </c>
      <c r="D31" s="19" t="s">
        <v>182</v>
      </c>
      <c r="E31" s="19"/>
      <c r="F31" s="19"/>
      <c r="G31" s="19"/>
      <c r="H31" s="19"/>
      <c r="I31" s="20"/>
      <c r="J31" s="4">
        <v>100</v>
      </c>
      <c r="K31" s="4">
        <v>100</v>
      </c>
      <c r="L31" s="4">
        <v>100</v>
      </c>
      <c r="M31" s="4">
        <v>100</v>
      </c>
      <c r="N31" s="4">
        <v>100</v>
      </c>
      <c r="O31" s="4">
        <v>100</v>
      </c>
      <c r="P31" s="9">
        <f t="shared" si="1"/>
        <v>100</v>
      </c>
    </row>
    <row r="32" spans="2:21" x14ac:dyDescent="0.25">
      <c r="B32" s="6">
        <f t="shared" si="2"/>
        <v>24</v>
      </c>
      <c r="C32" s="23" t="s">
        <v>183</v>
      </c>
      <c r="D32" s="19" t="s">
        <v>184</v>
      </c>
      <c r="E32" s="19"/>
      <c r="F32" s="19"/>
      <c r="G32" s="19"/>
      <c r="H32" s="19"/>
      <c r="I32" s="20"/>
      <c r="J32" s="4">
        <v>100</v>
      </c>
      <c r="K32" s="4">
        <v>100</v>
      </c>
      <c r="L32" s="4">
        <v>100</v>
      </c>
      <c r="M32" s="4">
        <v>100</v>
      </c>
      <c r="N32" s="4">
        <v>100</v>
      </c>
      <c r="O32" s="4">
        <v>100</v>
      </c>
      <c r="P32" s="9">
        <f t="shared" si="1"/>
        <v>100</v>
      </c>
    </row>
    <row r="33" spans="2:16" x14ac:dyDescent="0.25">
      <c r="B33" s="6">
        <f t="shared" si="2"/>
        <v>25</v>
      </c>
      <c r="C33" s="23" t="s">
        <v>185</v>
      </c>
      <c r="D33" s="19" t="s">
        <v>186</v>
      </c>
      <c r="E33" s="19"/>
      <c r="F33" s="19"/>
      <c r="G33" s="19"/>
      <c r="H33" s="19"/>
      <c r="I33" s="20"/>
      <c r="J33" s="4">
        <v>100</v>
      </c>
      <c r="K33" s="4">
        <v>100</v>
      </c>
      <c r="L33" s="4">
        <v>100</v>
      </c>
      <c r="M33" s="4">
        <v>100</v>
      </c>
      <c r="N33" s="4">
        <v>100</v>
      </c>
      <c r="O33" s="4">
        <v>100</v>
      </c>
      <c r="P33" s="9">
        <f t="shared" si="1"/>
        <v>100</v>
      </c>
    </row>
    <row r="34" spans="2:16" x14ac:dyDescent="0.25">
      <c r="B34" s="6">
        <f t="shared" si="2"/>
        <v>26</v>
      </c>
      <c r="C34" s="23" t="s">
        <v>187</v>
      </c>
      <c r="D34" s="19" t="s">
        <v>188</v>
      </c>
      <c r="E34" s="19"/>
      <c r="F34" s="19"/>
      <c r="G34" s="19"/>
      <c r="H34" s="19"/>
      <c r="I34" s="20"/>
      <c r="J34" s="4">
        <v>100</v>
      </c>
      <c r="K34" s="4">
        <v>100</v>
      </c>
      <c r="L34" s="4">
        <v>100</v>
      </c>
      <c r="M34" s="4">
        <v>100</v>
      </c>
      <c r="N34" s="4">
        <v>100</v>
      </c>
      <c r="O34" s="4">
        <v>100</v>
      </c>
      <c r="P34" s="9">
        <f t="shared" si="1"/>
        <v>100</v>
      </c>
    </row>
    <row r="35" spans="2:16" x14ac:dyDescent="0.25">
      <c r="B35" s="6">
        <f t="shared" si="2"/>
        <v>27</v>
      </c>
      <c r="C35" s="23" t="s">
        <v>189</v>
      </c>
      <c r="D35" s="21" t="s">
        <v>190</v>
      </c>
      <c r="E35" s="19"/>
      <c r="F35" s="19"/>
      <c r="G35" s="19"/>
      <c r="H35" s="19"/>
      <c r="I35" s="20"/>
      <c r="J35" s="4">
        <v>100</v>
      </c>
      <c r="K35" s="4">
        <v>100</v>
      </c>
      <c r="L35" s="4">
        <v>100</v>
      </c>
      <c r="M35" s="4">
        <v>100</v>
      </c>
      <c r="N35" s="4">
        <v>100</v>
      </c>
      <c r="O35" s="4">
        <v>100</v>
      </c>
      <c r="P35" s="9">
        <f t="shared" si="1"/>
        <v>100</v>
      </c>
    </row>
    <row r="36" spans="2:16" x14ac:dyDescent="0.25">
      <c r="B36" s="6">
        <f t="shared" si="2"/>
        <v>28</v>
      </c>
      <c r="C36" s="23" t="s">
        <v>191</v>
      </c>
      <c r="D36" s="19" t="s">
        <v>192</v>
      </c>
      <c r="E36" s="19"/>
      <c r="F36" s="19"/>
      <c r="G36" s="19"/>
      <c r="H36" s="19"/>
      <c r="I36" s="20"/>
      <c r="J36" s="4">
        <v>100</v>
      </c>
      <c r="K36" s="4">
        <v>100</v>
      </c>
      <c r="L36" s="4">
        <v>100</v>
      </c>
      <c r="M36" s="4">
        <v>100</v>
      </c>
      <c r="N36" s="4">
        <v>100</v>
      </c>
      <c r="O36" s="4">
        <v>100</v>
      </c>
      <c r="P36" s="9">
        <f t="shared" si="1"/>
        <v>100</v>
      </c>
    </row>
    <row r="37" spans="2:16" x14ac:dyDescent="0.25">
      <c r="B37" s="6">
        <f t="shared" si="2"/>
        <v>29</v>
      </c>
      <c r="C37" s="23" t="s">
        <v>193</v>
      </c>
      <c r="D37" s="19" t="s">
        <v>194</v>
      </c>
      <c r="E37" s="19"/>
      <c r="F37" s="19"/>
      <c r="G37" s="19"/>
      <c r="H37" s="19"/>
      <c r="I37" s="20"/>
      <c r="J37" s="4">
        <v>100</v>
      </c>
      <c r="K37" s="4">
        <v>100</v>
      </c>
      <c r="L37" s="4">
        <v>100</v>
      </c>
      <c r="M37" s="4">
        <v>100</v>
      </c>
      <c r="N37" s="4">
        <v>100</v>
      </c>
      <c r="O37" s="4">
        <v>100</v>
      </c>
      <c r="P37" s="9">
        <f t="shared" si="1"/>
        <v>100</v>
      </c>
    </row>
    <row r="38" spans="2:16" x14ac:dyDescent="0.25">
      <c r="B38" s="6">
        <f t="shared" si="2"/>
        <v>30</v>
      </c>
      <c r="C38" s="23" t="s">
        <v>195</v>
      </c>
      <c r="D38" s="19" t="s">
        <v>196</v>
      </c>
      <c r="E38" s="19"/>
      <c r="F38" s="19"/>
      <c r="G38" s="19"/>
      <c r="H38" s="19"/>
      <c r="I38" s="20"/>
      <c r="J38" s="4">
        <v>100</v>
      </c>
      <c r="K38" s="4">
        <v>100</v>
      </c>
      <c r="L38" s="4">
        <v>100</v>
      </c>
      <c r="M38" s="4">
        <v>100</v>
      </c>
      <c r="N38" s="4">
        <v>100</v>
      </c>
      <c r="O38" s="4">
        <v>100</v>
      </c>
      <c r="P38" s="9">
        <f t="shared" si="1"/>
        <v>100</v>
      </c>
    </row>
    <row r="39" spans="2:16" x14ac:dyDescent="0.25">
      <c r="B39" s="6">
        <f t="shared" si="2"/>
        <v>31</v>
      </c>
      <c r="C39" s="23" t="s">
        <v>197</v>
      </c>
      <c r="D39" s="19" t="s">
        <v>198</v>
      </c>
      <c r="E39" s="19"/>
      <c r="F39" s="19"/>
      <c r="G39" s="19"/>
      <c r="H39" s="19"/>
      <c r="I39" s="20"/>
      <c r="J39" s="4">
        <v>100</v>
      </c>
      <c r="K39" s="4">
        <v>100</v>
      </c>
      <c r="L39" s="4">
        <v>100</v>
      </c>
      <c r="M39" s="4">
        <v>100</v>
      </c>
      <c r="N39" s="4">
        <v>100</v>
      </c>
      <c r="O39" s="4">
        <v>100</v>
      </c>
      <c r="P39" s="9">
        <f t="shared" si="1"/>
        <v>100</v>
      </c>
    </row>
    <row r="40" spans="2:16" x14ac:dyDescent="0.25">
      <c r="B40" s="6">
        <f t="shared" si="2"/>
        <v>32</v>
      </c>
      <c r="C40" s="23" t="s">
        <v>199</v>
      </c>
      <c r="D40" s="19" t="s">
        <v>200</v>
      </c>
      <c r="E40" s="19"/>
      <c r="F40" s="19"/>
      <c r="G40" s="19"/>
      <c r="H40" s="19"/>
      <c r="I40" s="20"/>
      <c r="J40" s="4">
        <v>100</v>
      </c>
      <c r="K40" s="4">
        <v>100</v>
      </c>
      <c r="L40" s="4">
        <v>100</v>
      </c>
      <c r="M40" s="4">
        <v>100</v>
      </c>
      <c r="N40" s="4">
        <v>100</v>
      </c>
      <c r="O40" s="4">
        <v>100</v>
      </c>
      <c r="P40" s="9">
        <f t="shared" si="1"/>
        <v>100</v>
      </c>
    </row>
    <row r="41" spans="2:16" x14ac:dyDescent="0.25">
      <c r="B41" s="6">
        <f t="shared" si="2"/>
        <v>33</v>
      </c>
      <c r="C41" s="23" t="s">
        <v>201</v>
      </c>
      <c r="D41" s="47" t="s">
        <v>202</v>
      </c>
      <c r="E41" s="47"/>
      <c r="F41" s="47"/>
      <c r="G41" s="47"/>
      <c r="H41" s="47"/>
      <c r="I41" s="48"/>
      <c r="J41" s="4">
        <v>100</v>
      </c>
      <c r="K41" s="4">
        <v>100</v>
      </c>
      <c r="L41" s="4">
        <v>100</v>
      </c>
      <c r="M41" s="4">
        <v>100</v>
      </c>
      <c r="N41" s="4">
        <v>100</v>
      </c>
      <c r="O41" s="4">
        <v>100</v>
      </c>
      <c r="P41" s="9">
        <f t="shared" si="1"/>
        <v>100</v>
      </c>
    </row>
    <row r="42" spans="2:16" x14ac:dyDescent="0.25">
      <c r="C42" s="43"/>
      <c r="D42" s="43"/>
      <c r="E42" s="1"/>
      <c r="H42" s="53" t="s">
        <v>18</v>
      </c>
      <c r="I42" s="53"/>
      <c r="J42" s="10">
        <f t="shared" ref="J42:P42" si="3">COUNTIF(J9:J41,"&gt;=70")</f>
        <v>33</v>
      </c>
      <c r="K42" s="10">
        <f t="shared" si="3"/>
        <v>33</v>
      </c>
      <c r="L42" s="10">
        <f t="shared" si="3"/>
        <v>33</v>
      </c>
      <c r="M42" s="10">
        <f t="shared" si="3"/>
        <v>33</v>
      </c>
      <c r="N42" s="10">
        <f t="shared" si="3"/>
        <v>33</v>
      </c>
      <c r="O42" s="10"/>
      <c r="P42" s="14">
        <f t="shared" si="3"/>
        <v>33</v>
      </c>
    </row>
    <row r="43" spans="2:16" x14ac:dyDescent="0.25">
      <c r="C43" s="43"/>
      <c r="D43" s="43"/>
      <c r="E43" s="7"/>
      <c r="H43" s="54" t="s">
        <v>19</v>
      </c>
      <c r="I43" s="54"/>
      <c r="J43" s="11">
        <f t="shared" ref="J43:P43" si="4">COUNTIF(J9:J41,"&lt;70")</f>
        <v>0</v>
      </c>
      <c r="K43" s="11">
        <f t="shared" si="4"/>
        <v>0</v>
      </c>
      <c r="L43" s="11">
        <f t="shared" si="4"/>
        <v>0</v>
      </c>
      <c r="M43" s="11">
        <f t="shared" si="4"/>
        <v>0</v>
      </c>
      <c r="N43" s="11">
        <f t="shared" si="4"/>
        <v>0</v>
      </c>
      <c r="O43" s="11"/>
      <c r="P43" s="11">
        <f t="shared" si="4"/>
        <v>0</v>
      </c>
    </row>
    <row r="44" spans="2:16" x14ac:dyDescent="0.25">
      <c r="C44" s="43"/>
      <c r="D44" s="43"/>
      <c r="E44" s="43"/>
      <c r="H44" s="54" t="s">
        <v>20</v>
      </c>
      <c r="I44" s="54"/>
      <c r="J44" s="11">
        <f t="shared" ref="J44:P44" si="5">COUNT(J9:J41)</f>
        <v>33</v>
      </c>
      <c r="K44" s="11">
        <f t="shared" si="5"/>
        <v>33</v>
      </c>
      <c r="L44" s="11">
        <f t="shared" si="5"/>
        <v>33</v>
      </c>
      <c r="M44" s="11">
        <f t="shared" si="5"/>
        <v>33</v>
      </c>
      <c r="N44" s="11">
        <f t="shared" si="5"/>
        <v>33</v>
      </c>
      <c r="O44" s="11"/>
      <c r="P44" s="11">
        <f t="shared" si="5"/>
        <v>33</v>
      </c>
    </row>
    <row r="45" spans="2:16" x14ac:dyDescent="0.25">
      <c r="C45" s="43"/>
      <c r="D45" s="43"/>
      <c r="E45" s="1"/>
      <c r="H45" s="41" t="s">
        <v>15</v>
      </c>
      <c r="I45" s="41"/>
      <c r="J45" s="12">
        <f>J42/J44</f>
        <v>1</v>
      </c>
      <c r="K45" s="13">
        <f t="shared" ref="K45:P45" si="6">K42/K44</f>
        <v>1</v>
      </c>
      <c r="L45" s="13">
        <f t="shared" si="6"/>
        <v>1</v>
      </c>
      <c r="M45" s="13">
        <f t="shared" si="6"/>
        <v>1</v>
      </c>
      <c r="N45" s="13">
        <f t="shared" si="6"/>
        <v>1</v>
      </c>
      <c r="O45" s="13"/>
      <c r="P45" s="13">
        <f t="shared" si="6"/>
        <v>1</v>
      </c>
    </row>
    <row r="46" spans="2:16" x14ac:dyDescent="0.25">
      <c r="C46" s="43"/>
      <c r="D46" s="43"/>
      <c r="E46" s="1"/>
      <c r="H46" s="41" t="s">
        <v>16</v>
      </c>
      <c r="I46" s="41"/>
      <c r="J46" s="12">
        <f>J43/J44</f>
        <v>0</v>
      </c>
      <c r="K46" s="12">
        <f t="shared" ref="K46:P46" si="7">K43/K44</f>
        <v>0</v>
      </c>
      <c r="L46" s="13">
        <f t="shared" si="7"/>
        <v>0</v>
      </c>
      <c r="M46" s="13">
        <f t="shared" si="7"/>
        <v>0</v>
      </c>
      <c r="N46" s="13">
        <f t="shared" si="7"/>
        <v>0</v>
      </c>
      <c r="O46" s="13"/>
      <c r="P46" s="13">
        <f t="shared" si="7"/>
        <v>0</v>
      </c>
    </row>
    <row r="47" spans="2:16" x14ac:dyDescent="0.25">
      <c r="C47" s="43"/>
      <c r="D47" s="43"/>
      <c r="E47" s="7"/>
    </row>
    <row r="48" spans="2:16" x14ac:dyDescent="0.25">
      <c r="C48" s="1"/>
      <c r="D48" s="1"/>
      <c r="E48" s="7"/>
    </row>
    <row r="49" spans="10:16" x14ac:dyDescent="0.25">
      <c r="J49" s="51" t="s">
        <v>23</v>
      </c>
      <c r="K49" s="51"/>
      <c r="L49" s="51"/>
      <c r="M49" s="51"/>
      <c r="N49" s="51"/>
      <c r="O49" s="51"/>
      <c r="P49" s="51"/>
    </row>
    <row r="50" spans="10:16" x14ac:dyDescent="0.25">
      <c r="J50" s="50" t="s">
        <v>17</v>
      </c>
      <c r="K50" s="50"/>
      <c r="L50" s="50"/>
      <c r="M50" s="50"/>
      <c r="N50" s="50"/>
      <c r="O50" s="7"/>
    </row>
  </sheetData>
  <mergeCells count="32">
    <mergeCell ref="H42:I42"/>
    <mergeCell ref="D19:I19"/>
    <mergeCell ref="D20:I20"/>
    <mergeCell ref="D18:I18"/>
    <mergeCell ref="B2:N2"/>
    <mergeCell ref="C3:N3"/>
    <mergeCell ref="D4:G4"/>
    <mergeCell ref="J4:K4"/>
    <mergeCell ref="D6:G6"/>
    <mergeCell ref="I6:J6"/>
    <mergeCell ref="K6:N6"/>
    <mergeCell ref="D9:I9"/>
    <mergeCell ref="D14:I14"/>
    <mergeCell ref="D16:I16"/>
    <mergeCell ref="D17:I17"/>
    <mergeCell ref="D8:I8"/>
    <mergeCell ref="D22:I22"/>
    <mergeCell ref="C46:D46"/>
    <mergeCell ref="H46:I46"/>
    <mergeCell ref="C47:D47"/>
    <mergeCell ref="J50:N50"/>
    <mergeCell ref="J49:P49"/>
    <mergeCell ref="C43:D43"/>
    <mergeCell ref="H43:I43"/>
    <mergeCell ref="C44:E44"/>
    <mergeCell ref="H44:I44"/>
    <mergeCell ref="C45:D45"/>
    <mergeCell ref="H45:I45"/>
    <mergeCell ref="D23:I23"/>
    <mergeCell ref="D24:I24"/>
    <mergeCell ref="D41:I41"/>
    <mergeCell ref="C42:D4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U51"/>
  <sheetViews>
    <sheetView topLeftCell="B1" zoomScale="84" zoomScaleNormal="84" workbookViewId="0">
      <selection activeCell="S19" sqref="S19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3" width="5.7109375" customWidth="1"/>
    <col min="14" max="14" width="6.42578125" customWidth="1"/>
    <col min="15" max="15" width="11.140625" customWidth="1"/>
    <col min="16" max="16" width="8.7109375" customWidth="1"/>
    <col min="17" max="18" width="5.7109375" customWidth="1"/>
    <col min="20" max="20" width="12" bestFit="1" customWidth="1"/>
  </cols>
  <sheetData>
    <row r="2" spans="2:17" ht="15.75" x14ac:dyDescent="0.25">
      <c r="B2" s="42" t="s">
        <v>9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2"/>
      <c r="Q2" s="2"/>
    </row>
    <row r="3" spans="2:17" x14ac:dyDescent="0.25">
      <c r="C3" s="40" t="s">
        <v>8</v>
      </c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1"/>
      <c r="Q3" s="1"/>
    </row>
    <row r="4" spans="2:17" ht="16.5" x14ac:dyDescent="0.3">
      <c r="C4" t="s">
        <v>0</v>
      </c>
      <c r="D4" s="49" t="s">
        <v>203</v>
      </c>
      <c r="E4" s="49"/>
      <c r="F4" s="49"/>
      <c r="G4" s="49"/>
      <c r="I4" t="s">
        <v>1</v>
      </c>
      <c r="J4" s="44" t="s">
        <v>204</v>
      </c>
      <c r="K4" s="44"/>
      <c r="L4" s="22"/>
      <c r="N4" t="s">
        <v>2</v>
      </c>
      <c r="O4" s="32">
        <v>45637</v>
      </c>
    </row>
    <row r="5" spans="2:17" ht="6.75" customHeight="1" x14ac:dyDescent="0.25">
      <c r="D5" s="5"/>
      <c r="E5" s="5"/>
      <c r="F5" s="5"/>
      <c r="G5" s="5"/>
    </row>
    <row r="6" spans="2:17" x14ac:dyDescent="0.25">
      <c r="C6" t="s">
        <v>3</v>
      </c>
      <c r="D6" s="44" t="s">
        <v>278</v>
      </c>
      <c r="E6" s="44"/>
      <c r="F6" s="44"/>
      <c r="G6" s="44"/>
      <c r="I6" s="43" t="s">
        <v>21</v>
      </c>
      <c r="J6" s="43"/>
      <c r="K6" s="51" t="s">
        <v>23</v>
      </c>
      <c r="L6" s="51"/>
      <c r="M6" s="51"/>
      <c r="N6" s="51"/>
      <c r="O6" s="51"/>
    </row>
    <row r="7" spans="2:17" ht="11.25" customHeight="1" x14ac:dyDescent="0.25"/>
    <row r="8" spans="2:17" x14ac:dyDescent="0.25">
      <c r="B8" s="3" t="s">
        <v>4</v>
      </c>
      <c r="C8" s="3" t="s">
        <v>6</v>
      </c>
      <c r="D8" s="45" t="s">
        <v>5</v>
      </c>
      <c r="E8" s="45"/>
      <c r="F8" s="45"/>
      <c r="G8" s="45"/>
      <c r="H8" s="45"/>
      <c r="I8" s="45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8" t="s">
        <v>22</v>
      </c>
    </row>
    <row r="9" spans="2:17" x14ac:dyDescent="0.25">
      <c r="B9" s="6">
        <v>1</v>
      </c>
      <c r="C9" s="23" t="s">
        <v>205</v>
      </c>
      <c r="D9" s="47" t="s">
        <v>206</v>
      </c>
      <c r="E9" s="47"/>
      <c r="F9" s="47"/>
      <c r="G9" s="47"/>
      <c r="H9" s="47"/>
      <c r="I9" s="48"/>
      <c r="J9" s="4">
        <v>100</v>
      </c>
      <c r="K9" s="4">
        <v>100</v>
      </c>
      <c r="L9" s="4">
        <v>100</v>
      </c>
      <c r="M9" s="4">
        <v>100</v>
      </c>
      <c r="N9" s="4">
        <v>100</v>
      </c>
      <c r="O9" s="4">
        <v>100</v>
      </c>
      <c r="P9" s="31">
        <f>SUM(J9:O9)/6</f>
        <v>100</v>
      </c>
    </row>
    <row r="10" spans="2:17" x14ac:dyDescent="0.25">
      <c r="B10" s="6">
        <f t="shared" ref="B10:B42" si="0">B9+1</f>
        <v>2</v>
      </c>
      <c r="C10" s="23" t="s">
        <v>207</v>
      </c>
      <c r="D10" s="24" t="s">
        <v>208</v>
      </c>
      <c r="E10" s="25"/>
      <c r="F10" s="25"/>
      <c r="G10" s="25"/>
      <c r="H10" s="25"/>
      <c r="I10" s="26"/>
      <c r="J10" s="4">
        <v>100</v>
      </c>
      <c r="K10" s="4">
        <v>100</v>
      </c>
      <c r="L10" s="4">
        <v>100</v>
      </c>
      <c r="M10" s="4">
        <v>100</v>
      </c>
      <c r="N10" s="4">
        <v>100</v>
      </c>
      <c r="O10" s="4">
        <v>100</v>
      </c>
      <c r="P10" s="31">
        <f t="shared" ref="P10:P42" si="1">SUM(J10:O10)/6</f>
        <v>100</v>
      </c>
    </row>
    <row r="11" spans="2:17" x14ac:dyDescent="0.25">
      <c r="B11" s="6">
        <f t="shared" si="0"/>
        <v>3</v>
      </c>
      <c r="C11" s="23" t="s">
        <v>209</v>
      </c>
      <c r="D11" s="30" t="s">
        <v>210</v>
      </c>
      <c r="E11" s="19"/>
      <c r="F11" s="19"/>
      <c r="G11" s="19"/>
      <c r="H11" s="19"/>
      <c r="I11" s="20"/>
      <c r="J11" s="4">
        <v>100</v>
      </c>
      <c r="K11" s="4">
        <v>100</v>
      </c>
      <c r="L11" s="4">
        <v>100</v>
      </c>
      <c r="M11" s="4">
        <v>100</v>
      </c>
      <c r="N11" s="4">
        <v>100</v>
      </c>
      <c r="O11" s="4">
        <v>100</v>
      </c>
      <c r="P11" s="31">
        <f t="shared" si="1"/>
        <v>100</v>
      </c>
    </row>
    <row r="12" spans="2:17" x14ac:dyDescent="0.25">
      <c r="B12" s="6">
        <f t="shared" si="0"/>
        <v>4</v>
      </c>
      <c r="C12" s="23" t="s">
        <v>211</v>
      </c>
      <c r="D12" s="18" t="s">
        <v>212</v>
      </c>
      <c r="E12" s="19"/>
      <c r="F12" s="19"/>
      <c r="G12" s="19"/>
      <c r="H12" s="19"/>
      <c r="I12" s="20"/>
      <c r="J12" s="4">
        <v>100</v>
      </c>
      <c r="K12" s="4">
        <v>100</v>
      </c>
      <c r="L12" s="4">
        <v>100</v>
      </c>
      <c r="M12" s="4">
        <v>100</v>
      </c>
      <c r="N12" s="4">
        <v>100</v>
      </c>
      <c r="O12" s="4">
        <v>100</v>
      </c>
      <c r="P12" s="31">
        <f t="shared" si="1"/>
        <v>100</v>
      </c>
    </row>
    <row r="13" spans="2:17" x14ac:dyDescent="0.25">
      <c r="B13" s="6">
        <f t="shared" si="0"/>
        <v>5</v>
      </c>
      <c r="C13" s="23" t="s">
        <v>213</v>
      </c>
      <c r="D13" s="27" t="s">
        <v>214</v>
      </c>
      <c r="E13" s="28"/>
      <c r="F13" s="28"/>
      <c r="G13" s="28"/>
      <c r="H13" s="28"/>
      <c r="I13" s="29"/>
      <c r="J13" s="4">
        <v>100</v>
      </c>
      <c r="K13" s="4">
        <v>100</v>
      </c>
      <c r="L13" s="4">
        <v>100</v>
      </c>
      <c r="M13" s="4">
        <v>100</v>
      </c>
      <c r="N13" s="4">
        <v>100</v>
      </c>
      <c r="O13" s="4">
        <v>100</v>
      </c>
      <c r="P13" s="31">
        <f t="shared" si="1"/>
        <v>100</v>
      </c>
    </row>
    <row r="14" spans="2:17" x14ac:dyDescent="0.25">
      <c r="B14" s="6">
        <f t="shared" si="0"/>
        <v>6</v>
      </c>
      <c r="C14" s="23" t="s">
        <v>215</v>
      </c>
      <c r="D14" s="47" t="s">
        <v>216</v>
      </c>
      <c r="E14" s="47"/>
      <c r="F14" s="47"/>
      <c r="G14" s="47"/>
      <c r="H14" s="47"/>
      <c r="I14" s="48"/>
      <c r="J14" s="4">
        <v>100</v>
      </c>
      <c r="K14" s="4">
        <v>100</v>
      </c>
      <c r="L14" s="4">
        <v>100</v>
      </c>
      <c r="M14" s="4">
        <v>100</v>
      </c>
      <c r="N14" s="4">
        <v>100</v>
      </c>
      <c r="O14" s="4">
        <v>100</v>
      </c>
      <c r="P14" s="31">
        <f t="shared" si="1"/>
        <v>100</v>
      </c>
    </row>
    <row r="15" spans="2:17" x14ac:dyDescent="0.25">
      <c r="B15" s="6">
        <f t="shared" si="0"/>
        <v>7</v>
      </c>
      <c r="C15" s="23" t="s">
        <v>217</v>
      </c>
      <c r="D15" t="s">
        <v>218</v>
      </c>
      <c r="J15" s="4">
        <v>100</v>
      </c>
      <c r="K15" s="4">
        <v>100</v>
      </c>
      <c r="L15" s="4">
        <v>100</v>
      </c>
      <c r="M15" s="4">
        <v>100</v>
      </c>
      <c r="N15" s="4">
        <v>100</v>
      </c>
      <c r="O15" s="4">
        <v>100</v>
      </c>
      <c r="P15" s="31">
        <f t="shared" si="1"/>
        <v>100</v>
      </c>
    </row>
    <row r="16" spans="2:17" x14ac:dyDescent="0.25">
      <c r="B16" s="6">
        <f t="shared" si="0"/>
        <v>8</v>
      </c>
      <c r="C16" s="23" t="s">
        <v>219</v>
      </c>
      <c r="D16" s="47" t="s">
        <v>220</v>
      </c>
      <c r="E16" s="47"/>
      <c r="F16" s="47"/>
      <c r="G16" s="47"/>
      <c r="H16" s="47"/>
      <c r="I16" s="48"/>
      <c r="J16" s="4">
        <v>100</v>
      </c>
      <c r="K16" s="4">
        <v>100</v>
      </c>
      <c r="L16" s="4">
        <v>100</v>
      </c>
      <c r="M16" s="4">
        <v>100</v>
      </c>
      <c r="N16" s="4">
        <v>100</v>
      </c>
      <c r="O16" s="4">
        <v>100</v>
      </c>
      <c r="P16" s="31">
        <f t="shared" si="1"/>
        <v>100</v>
      </c>
    </row>
    <row r="17" spans="2:21" x14ac:dyDescent="0.25">
      <c r="B17" s="6">
        <f t="shared" si="0"/>
        <v>9</v>
      </c>
      <c r="C17" s="23" t="s">
        <v>221</v>
      </c>
      <c r="D17" s="47" t="s">
        <v>222</v>
      </c>
      <c r="E17" s="47"/>
      <c r="F17" s="47"/>
      <c r="G17" s="47"/>
      <c r="H17" s="47"/>
      <c r="I17" s="48"/>
      <c r="J17" s="4">
        <v>100</v>
      </c>
      <c r="K17" s="4">
        <v>100</v>
      </c>
      <c r="L17" s="4">
        <v>100</v>
      </c>
      <c r="M17" s="4">
        <v>100</v>
      </c>
      <c r="N17" s="4">
        <v>100</v>
      </c>
      <c r="O17" s="4">
        <v>100</v>
      </c>
      <c r="P17" s="31">
        <f t="shared" si="1"/>
        <v>100</v>
      </c>
      <c r="U17" s="17"/>
    </row>
    <row r="18" spans="2:21" x14ac:dyDescent="0.25">
      <c r="B18" s="6">
        <f t="shared" si="0"/>
        <v>10</v>
      </c>
      <c r="C18" s="23" t="s">
        <v>223</v>
      </c>
      <c r="D18" s="47" t="s">
        <v>224</v>
      </c>
      <c r="E18" s="47"/>
      <c r="F18" s="47"/>
      <c r="G18" s="47"/>
      <c r="H18" s="47"/>
      <c r="I18" s="48"/>
      <c r="J18" s="4">
        <v>100</v>
      </c>
      <c r="K18" s="4">
        <v>100</v>
      </c>
      <c r="L18" s="4">
        <v>100</v>
      </c>
      <c r="M18" s="4">
        <v>100</v>
      </c>
      <c r="N18" s="4">
        <v>100</v>
      </c>
      <c r="O18" s="4">
        <v>100</v>
      </c>
      <c r="P18" s="31">
        <f t="shared" si="1"/>
        <v>100</v>
      </c>
    </row>
    <row r="19" spans="2:21" x14ac:dyDescent="0.25">
      <c r="B19" s="6">
        <f t="shared" si="0"/>
        <v>11</v>
      </c>
      <c r="C19" s="23" t="s">
        <v>225</v>
      </c>
      <c r="D19" s="47" t="s">
        <v>226</v>
      </c>
      <c r="E19" s="47"/>
      <c r="F19" s="47"/>
      <c r="G19" s="47"/>
      <c r="H19" s="47"/>
      <c r="I19" s="48"/>
      <c r="J19" s="4">
        <v>100</v>
      </c>
      <c r="K19" s="4">
        <v>100</v>
      </c>
      <c r="L19" s="4">
        <v>100</v>
      </c>
      <c r="M19" s="4">
        <v>100</v>
      </c>
      <c r="N19" s="4">
        <v>100</v>
      </c>
      <c r="O19" s="4">
        <v>100</v>
      </c>
      <c r="P19" s="31">
        <f t="shared" si="1"/>
        <v>100</v>
      </c>
    </row>
    <row r="20" spans="2:21" x14ac:dyDescent="0.25">
      <c r="B20" s="6">
        <f t="shared" si="0"/>
        <v>12</v>
      </c>
      <c r="C20" s="23" t="s">
        <v>227</v>
      </c>
      <c r="D20" s="47" t="s">
        <v>228</v>
      </c>
      <c r="E20" s="47"/>
      <c r="F20" s="47"/>
      <c r="G20" s="47"/>
      <c r="H20" s="47"/>
      <c r="I20" s="48"/>
      <c r="J20" s="4">
        <v>100</v>
      </c>
      <c r="K20" s="4">
        <v>100</v>
      </c>
      <c r="L20" s="4">
        <v>100</v>
      </c>
      <c r="M20" s="4">
        <v>100</v>
      </c>
      <c r="N20" s="4">
        <v>100</v>
      </c>
      <c r="O20" s="4">
        <v>100</v>
      </c>
      <c r="P20" s="31">
        <f t="shared" si="1"/>
        <v>100</v>
      </c>
    </row>
    <row r="21" spans="2:21" x14ac:dyDescent="0.25">
      <c r="B21" s="6">
        <f t="shared" si="0"/>
        <v>13</v>
      </c>
      <c r="C21" s="23" t="s">
        <v>229</v>
      </c>
      <c r="D21" s="21" t="s">
        <v>230</v>
      </c>
      <c r="E21" s="19"/>
      <c r="F21" s="19"/>
      <c r="G21" s="19"/>
      <c r="H21" s="19"/>
      <c r="I21" s="20"/>
      <c r="J21" s="4">
        <v>100</v>
      </c>
      <c r="K21" s="4">
        <v>100</v>
      </c>
      <c r="L21" s="4">
        <v>100</v>
      </c>
      <c r="M21" s="4">
        <v>100</v>
      </c>
      <c r="N21" s="4">
        <v>100</v>
      </c>
      <c r="O21" s="4">
        <v>100</v>
      </c>
      <c r="P21" s="31">
        <f t="shared" si="1"/>
        <v>100</v>
      </c>
    </row>
    <row r="22" spans="2:21" x14ac:dyDescent="0.25">
      <c r="B22" s="6">
        <f t="shared" si="0"/>
        <v>14</v>
      </c>
      <c r="C22" s="23" t="s">
        <v>231</v>
      </c>
      <c r="D22" s="47" t="s">
        <v>232</v>
      </c>
      <c r="E22" s="47"/>
      <c r="F22" s="47"/>
      <c r="G22" s="47"/>
      <c r="H22" s="47"/>
      <c r="I22" s="48"/>
      <c r="J22" s="4">
        <v>100</v>
      </c>
      <c r="K22" s="4">
        <v>100</v>
      </c>
      <c r="L22" s="4">
        <v>100</v>
      </c>
      <c r="M22" s="4">
        <v>100</v>
      </c>
      <c r="N22" s="4">
        <v>100</v>
      </c>
      <c r="O22" s="4">
        <v>100</v>
      </c>
      <c r="P22" s="31">
        <f t="shared" si="1"/>
        <v>100</v>
      </c>
    </row>
    <row r="23" spans="2:21" x14ac:dyDescent="0.25">
      <c r="B23" s="6">
        <f t="shared" si="0"/>
        <v>15</v>
      </c>
      <c r="C23" s="23" t="s">
        <v>233</v>
      </c>
      <c r="D23" s="47" t="s">
        <v>234</v>
      </c>
      <c r="E23" s="47"/>
      <c r="F23" s="47"/>
      <c r="G23" s="47"/>
      <c r="H23" s="47"/>
      <c r="I23" s="48"/>
      <c r="J23" s="4">
        <v>100</v>
      </c>
      <c r="K23" s="4">
        <v>100</v>
      </c>
      <c r="L23" s="4">
        <v>100</v>
      </c>
      <c r="M23" s="4">
        <v>100</v>
      </c>
      <c r="N23" s="4">
        <v>100</v>
      </c>
      <c r="O23" s="4">
        <v>100</v>
      </c>
      <c r="P23" s="31">
        <f t="shared" si="1"/>
        <v>100</v>
      </c>
    </row>
    <row r="24" spans="2:21" x14ac:dyDescent="0.25">
      <c r="B24" s="6">
        <f t="shared" si="0"/>
        <v>16</v>
      </c>
      <c r="C24" s="23" t="s">
        <v>235</v>
      </c>
      <c r="D24" s="47" t="s">
        <v>236</v>
      </c>
      <c r="E24" s="47"/>
      <c r="F24" s="47"/>
      <c r="G24" s="47"/>
      <c r="H24" s="47"/>
      <c r="I24" s="48"/>
      <c r="J24" s="4">
        <v>100</v>
      </c>
      <c r="K24" s="4">
        <v>100</v>
      </c>
      <c r="L24" s="4">
        <v>100</v>
      </c>
      <c r="M24" s="4">
        <v>100</v>
      </c>
      <c r="N24" s="4">
        <v>100</v>
      </c>
      <c r="O24" s="4">
        <v>100</v>
      </c>
      <c r="P24" s="31">
        <f t="shared" si="1"/>
        <v>100</v>
      </c>
    </row>
    <row r="25" spans="2:21" x14ac:dyDescent="0.25">
      <c r="B25" s="6">
        <f t="shared" si="0"/>
        <v>17</v>
      </c>
      <c r="C25" s="23" t="s">
        <v>237</v>
      </c>
      <c r="D25" s="19" t="s">
        <v>238</v>
      </c>
      <c r="E25" s="19"/>
      <c r="F25" s="19"/>
      <c r="G25" s="19"/>
      <c r="H25" s="19"/>
      <c r="I25" s="20"/>
      <c r="J25" s="4">
        <v>100</v>
      </c>
      <c r="K25" s="4">
        <v>100</v>
      </c>
      <c r="L25" s="4">
        <v>100</v>
      </c>
      <c r="M25" s="4">
        <v>100</v>
      </c>
      <c r="N25" s="4">
        <v>100</v>
      </c>
      <c r="O25" s="4">
        <v>100</v>
      </c>
      <c r="P25" s="31">
        <f t="shared" si="1"/>
        <v>100</v>
      </c>
    </row>
    <row r="26" spans="2:21" x14ac:dyDescent="0.25">
      <c r="B26" s="6">
        <f t="shared" si="0"/>
        <v>18</v>
      </c>
      <c r="C26" s="23" t="s">
        <v>239</v>
      </c>
      <c r="D26" s="19" t="s">
        <v>240</v>
      </c>
      <c r="E26" s="19"/>
      <c r="F26" s="19"/>
      <c r="G26" s="19"/>
      <c r="H26" s="19"/>
      <c r="I26" s="20"/>
      <c r="J26" s="4">
        <v>100</v>
      </c>
      <c r="K26" s="4">
        <v>100</v>
      </c>
      <c r="L26" s="4">
        <v>100</v>
      </c>
      <c r="M26" s="4">
        <v>100</v>
      </c>
      <c r="N26" s="4">
        <v>100</v>
      </c>
      <c r="O26" s="4">
        <v>100</v>
      </c>
      <c r="P26" s="31">
        <f t="shared" si="1"/>
        <v>100</v>
      </c>
    </row>
    <row r="27" spans="2:21" x14ac:dyDescent="0.25">
      <c r="B27" s="6">
        <f t="shared" si="0"/>
        <v>19</v>
      </c>
      <c r="C27" s="23" t="s">
        <v>241</v>
      </c>
      <c r="D27" s="19" t="s">
        <v>242</v>
      </c>
      <c r="E27" s="19"/>
      <c r="F27" s="19"/>
      <c r="G27" s="19"/>
      <c r="H27" s="19"/>
      <c r="I27" s="20"/>
      <c r="J27" s="4">
        <v>100</v>
      </c>
      <c r="K27" s="4">
        <v>100</v>
      </c>
      <c r="L27" s="4">
        <v>100</v>
      </c>
      <c r="M27" s="4">
        <v>100</v>
      </c>
      <c r="N27" s="4">
        <v>100</v>
      </c>
      <c r="O27" s="4">
        <v>100</v>
      </c>
      <c r="P27" s="31">
        <f t="shared" si="1"/>
        <v>100</v>
      </c>
    </row>
    <row r="28" spans="2:21" x14ac:dyDescent="0.25">
      <c r="B28" s="6">
        <f t="shared" si="0"/>
        <v>20</v>
      </c>
      <c r="C28" s="23" t="s">
        <v>243</v>
      </c>
      <c r="D28" s="19" t="s">
        <v>244</v>
      </c>
      <c r="E28" s="19"/>
      <c r="F28" s="19"/>
      <c r="G28" s="19"/>
      <c r="H28" s="19"/>
      <c r="I28" s="20"/>
      <c r="J28" s="4">
        <v>100</v>
      </c>
      <c r="K28" s="4">
        <v>100</v>
      </c>
      <c r="L28" s="4">
        <v>100</v>
      </c>
      <c r="M28" s="4">
        <v>100</v>
      </c>
      <c r="N28" s="4">
        <v>100</v>
      </c>
      <c r="O28" s="4">
        <v>100</v>
      </c>
      <c r="P28" s="31">
        <f t="shared" si="1"/>
        <v>100</v>
      </c>
    </row>
    <row r="29" spans="2:21" x14ac:dyDescent="0.25">
      <c r="B29" s="6">
        <f t="shared" si="0"/>
        <v>21</v>
      </c>
      <c r="C29" s="23" t="s">
        <v>245</v>
      </c>
      <c r="D29" s="19" t="s">
        <v>246</v>
      </c>
      <c r="E29" s="19"/>
      <c r="F29" s="19"/>
      <c r="G29" s="19"/>
      <c r="H29" s="19"/>
      <c r="I29" s="20"/>
      <c r="J29" s="4">
        <v>100</v>
      </c>
      <c r="K29" s="4">
        <v>100</v>
      </c>
      <c r="L29" s="4">
        <v>100</v>
      </c>
      <c r="M29" s="4">
        <v>100</v>
      </c>
      <c r="N29" s="4">
        <v>100</v>
      </c>
      <c r="O29" s="4">
        <v>100</v>
      </c>
      <c r="P29" s="31">
        <f t="shared" si="1"/>
        <v>100</v>
      </c>
    </row>
    <row r="30" spans="2:21" x14ac:dyDescent="0.25">
      <c r="B30" s="6">
        <f t="shared" si="0"/>
        <v>22</v>
      </c>
      <c r="C30" s="23" t="s">
        <v>247</v>
      </c>
      <c r="D30" s="19" t="s">
        <v>248</v>
      </c>
      <c r="E30" s="19"/>
      <c r="F30" s="19"/>
      <c r="G30" s="19"/>
      <c r="H30" s="19"/>
      <c r="I30" s="20"/>
      <c r="J30" s="4">
        <v>100</v>
      </c>
      <c r="K30" s="4">
        <v>100</v>
      </c>
      <c r="L30" s="4">
        <v>100</v>
      </c>
      <c r="M30" s="4">
        <v>100</v>
      </c>
      <c r="N30" s="4">
        <v>100</v>
      </c>
      <c r="O30" s="4">
        <v>100</v>
      </c>
      <c r="P30" s="31">
        <f t="shared" si="1"/>
        <v>100</v>
      </c>
    </row>
    <row r="31" spans="2:21" x14ac:dyDescent="0.25">
      <c r="B31" s="6">
        <f t="shared" si="0"/>
        <v>23</v>
      </c>
      <c r="C31" s="23" t="s">
        <v>249</v>
      </c>
      <c r="D31" s="19" t="s">
        <v>250</v>
      </c>
      <c r="E31" s="19"/>
      <c r="F31" s="19"/>
      <c r="G31" s="19"/>
      <c r="H31" s="19"/>
      <c r="I31" s="20"/>
      <c r="J31" s="4">
        <v>100</v>
      </c>
      <c r="K31" s="4">
        <v>100</v>
      </c>
      <c r="L31" s="4">
        <v>100</v>
      </c>
      <c r="M31" s="4">
        <v>100</v>
      </c>
      <c r="N31" s="4">
        <v>100</v>
      </c>
      <c r="O31" s="4">
        <v>100</v>
      </c>
      <c r="P31" s="31">
        <f t="shared" si="1"/>
        <v>100</v>
      </c>
    </row>
    <row r="32" spans="2:21" x14ac:dyDescent="0.25">
      <c r="B32" s="6">
        <f t="shared" si="0"/>
        <v>24</v>
      </c>
      <c r="C32" s="23" t="s">
        <v>251</v>
      </c>
      <c r="D32" s="19" t="s">
        <v>252</v>
      </c>
      <c r="E32" s="19"/>
      <c r="F32" s="19"/>
      <c r="G32" s="19"/>
      <c r="H32" s="19"/>
      <c r="I32" s="20"/>
      <c r="J32" s="4">
        <v>100</v>
      </c>
      <c r="K32" s="4">
        <v>100</v>
      </c>
      <c r="L32" s="4">
        <v>100</v>
      </c>
      <c r="M32" s="4">
        <v>100</v>
      </c>
      <c r="N32" s="4">
        <v>100</v>
      </c>
      <c r="O32" s="4">
        <v>100</v>
      </c>
      <c r="P32" s="31">
        <f t="shared" si="1"/>
        <v>100</v>
      </c>
    </row>
    <row r="33" spans="2:16" x14ac:dyDescent="0.25">
      <c r="B33" s="6">
        <f t="shared" si="0"/>
        <v>25</v>
      </c>
      <c r="C33" s="23" t="s">
        <v>253</v>
      </c>
      <c r="D33" s="19" t="s">
        <v>254</v>
      </c>
      <c r="E33" s="19"/>
      <c r="F33" s="19"/>
      <c r="G33" s="19"/>
      <c r="H33" s="19"/>
      <c r="I33" s="20"/>
      <c r="J33" s="4">
        <v>100</v>
      </c>
      <c r="K33" s="4">
        <v>100</v>
      </c>
      <c r="L33" s="4">
        <v>100</v>
      </c>
      <c r="M33" s="4">
        <v>100</v>
      </c>
      <c r="N33" s="4">
        <v>100</v>
      </c>
      <c r="O33" s="4">
        <v>100</v>
      </c>
      <c r="P33" s="31">
        <f t="shared" si="1"/>
        <v>100</v>
      </c>
    </row>
    <row r="34" spans="2:16" x14ac:dyDescent="0.25">
      <c r="B34" s="6">
        <f t="shared" si="0"/>
        <v>26</v>
      </c>
      <c r="C34" s="23" t="s">
        <v>255</v>
      </c>
      <c r="D34" s="19" t="s">
        <v>256</v>
      </c>
      <c r="E34" s="19"/>
      <c r="F34" s="19"/>
      <c r="G34" s="19"/>
      <c r="H34" s="19"/>
      <c r="I34" s="20"/>
      <c r="J34" s="4">
        <v>100</v>
      </c>
      <c r="K34" s="4">
        <v>100</v>
      </c>
      <c r="L34" s="4">
        <v>100</v>
      </c>
      <c r="M34" s="4">
        <v>100</v>
      </c>
      <c r="N34" s="4">
        <v>100</v>
      </c>
      <c r="O34" s="4">
        <v>100</v>
      </c>
      <c r="P34" s="31">
        <f t="shared" si="1"/>
        <v>100</v>
      </c>
    </row>
    <row r="35" spans="2:16" x14ac:dyDescent="0.25">
      <c r="B35" s="6">
        <f t="shared" si="0"/>
        <v>27</v>
      </c>
      <c r="C35" s="23" t="s">
        <v>257</v>
      </c>
      <c r="D35" s="21" t="s">
        <v>258</v>
      </c>
      <c r="E35" s="19"/>
      <c r="F35" s="19"/>
      <c r="G35" s="19"/>
      <c r="H35" s="19"/>
      <c r="I35" s="20"/>
      <c r="J35" s="4">
        <v>100</v>
      </c>
      <c r="K35" s="4">
        <v>100</v>
      </c>
      <c r="L35" s="4">
        <v>100</v>
      </c>
      <c r="M35" s="4">
        <v>100</v>
      </c>
      <c r="N35" s="4">
        <v>100</v>
      </c>
      <c r="O35" s="4">
        <v>100</v>
      </c>
      <c r="P35" s="31">
        <f t="shared" si="1"/>
        <v>100</v>
      </c>
    </row>
    <row r="36" spans="2:16" x14ac:dyDescent="0.25">
      <c r="B36" s="6">
        <f t="shared" si="0"/>
        <v>28</v>
      </c>
      <c r="C36" s="23" t="s">
        <v>259</v>
      </c>
      <c r="D36" s="19" t="s">
        <v>260</v>
      </c>
      <c r="E36" s="19"/>
      <c r="F36" s="19"/>
      <c r="G36" s="19"/>
      <c r="H36" s="19"/>
      <c r="I36" s="20"/>
      <c r="J36" s="4">
        <v>100</v>
      </c>
      <c r="K36" s="4">
        <v>100</v>
      </c>
      <c r="L36" s="4">
        <v>100</v>
      </c>
      <c r="M36" s="4">
        <v>100</v>
      </c>
      <c r="N36" s="4">
        <v>100</v>
      </c>
      <c r="O36" s="4">
        <v>100</v>
      </c>
      <c r="P36" s="31">
        <f t="shared" si="1"/>
        <v>100</v>
      </c>
    </row>
    <row r="37" spans="2:16" x14ac:dyDescent="0.25">
      <c r="B37" s="6">
        <f t="shared" si="0"/>
        <v>29</v>
      </c>
      <c r="C37" s="23" t="s">
        <v>261</v>
      </c>
      <c r="D37" s="19" t="s">
        <v>262</v>
      </c>
      <c r="E37" s="19"/>
      <c r="F37" s="19"/>
      <c r="G37" s="19"/>
      <c r="H37" s="19"/>
      <c r="I37" s="20"/>
      <c r="J37" s="4">
        <v>100</v>
      </c>
      <c r="K37" s="4">
        <v>100</v>
      </c>
      <c r="L37" s="4">
        <v>100</v>
      </c>
      <c r="M37" s="4">
        <v>100</v>
      </c>
      <c r="N37" s="4">
        <v>100</v>
      </c>
      <c r="O37" s="4">
        <v>100</v>
      </c>
      <c r="P37" s="31">
        <f t="shared" si="1"/>
        <v>100</v>
      </c>
    </row>
    <row r="38" spans="2:16" x14ac:dyDescent="0.25">
      <c r="B38" s="6">
        <f t="shared" si="0"/>
        <v>30</v>
      </c>
      <c r="C38" s="23" t="s">
        <v>263</v>
      </c>
      <c r="D38" s="19" t="s">
        <v>264</v>
      </c>
      <c r="E38" s="19"/>
      <c r="F38" s="19"/>
      <c r="G38" s="19"/>
      <c r="H38" s="19"/>
      <c r="I38" s="20"/>
      <c r="J38" s="4">
        <v>100</v>
      </c>
      <c r="K38" s="4">
        <v>100</v>
      </c>
      <c r="L38" s="4">
        <v>100</v>
      </c>
      <c r="M38" s="4">
        <v>100</v>
      </c>
      <c r="N38" s="4">
        <v>100</v>
      </c>
      <c r="O38" s="4">
        <v>100</v>
      </c>
      <c r="P38" s="31">
        <f t="shared" si="1"/>
        <v>100</v>
      </c>
    </row>
    <row r="39" spans="2:16" x14ac:dyDescent="0.25">
      <c r="B39" s="6">
        <f t="shared" si="0"/>
        <v>31</v>
      </c>
      <c r="C39" s="23" t="s">
        <v>265</v>
      </c>
      <c r="D39" s="19" t="s">
        <v>266</v>
      </c>
      <c r="E39" s="19"/>
      <c r="F39" s="19"/>
      <c r="G39" s="19"/>
      <c r="H39" s="19"/>
      <c r="I39" s="20"/>
      <c r="J39" s="4">
        <v>100</v>
      </c>
      <c r="K39" s="4">
        <v>100</v>
      </c>
      <c r="L39" s="4">
        <v>100</v>
      </c>
      <c r="M39" s="4">
        <v>100</v>
      </c>
      <c r="N39" s="4">
        <v>100</v>
      </c>
      <c r="O39" s="4">
        <v>100</v>
      </c>
      <c r="P39" s="31">
        <f t="shared" si="1"/>
        <v>100</v>
      </c>
    </row>
    <row r="40" spans="2:16" x14ac:dyDescent="0.25">
      <c r="B40" s="6">
        <f t="shared" si="0"/>
        <v>32</v>
      </c>
      <c r="C40" s="23" t="s">
        <v>267</v>
      </c>
      <c r="D40" s="19" t="s">
        <v>268</v>
      </c>
      <c r="E40" s="19"/>
      <c r="F40" s="19"/>
      <c r="G40" s="19"/>
      <c r="H40" s="19"/>
      <c r="I40" s="20"/>
      <c r="J40" s="4">
        <v>100</v>
      </c>
      <c r="K40" s="4">
        <v>100</v>
      </c>
      <c r="L40" s="4">
        <v>100</v>
      </c>
      <c r="M40" s="4">
        <v>100</v>
      </c>
      <c r="N40" s="4">
        <v>100</v>
      </c>
      <c r="O40" s="4">
        <v>100</v>
      </c>
      <c r="P40" s="31">
        <f t="shared" si="1"/>
        <v>100</v>
      </c>
    </row>
    <row r="41" spans="2:16" x14ac:dyDescent="0.25">
      <c r="B41" s="6">
        <f t="shared" si="0"/>
        <v>33</v>
      </c>
      <c r="C41" s="23" t="s">
        <v>269</v>
      </c>
      <c r="D41" s="19" t="s">
        <v>270</v>
      </c>
      <c r="E41" s="19"/>
      <c r="F41" s="19"/>
      <c r="G41" s="19"/>
      <c r="H41" s="19"/>
      <c r="I41" s="20"/>
      <c r="J41" s="4">
        <v>100</v>
      </c>
      <c r="K41" s="4">
        <v>100</v>
      </c>
      <c r="L41" s="4">
        <v>100</v>
      </c>
      <c r="M41" s="4">
        <v>100</v>
      </c>
      <c r="N41" s="4">
        <v>100</v>
      </c>
      <c r="O41" s="4">
        <v>100</v>
      </c>
      <c r="P41" s="31">
        <f t="shared" si="1"/>
        <v>100</v>
      </c>
    </row>
    <row r="42" spans="2:16" x14ac:dyDescent="0.25">
      <c r="B42" s="6">
        <f t="shared" si="0"/>
        <v>34</v>
      </c>
      <c r="C42" s="23" t="s">
        <v>271</v>
      </c>
      <c r="D42" s="47" t="s">
        <v>272</v>
      </c>
      <c r="E42" s="47"/>
      <c r="F42" s="47"/>
      <c r="G42" s="47"/>
      <c r="H42" s="47"/>
      <c r="I42" s="48"/>
      <c r="J42" s="4">
        <v>100</v>
      </c>
      <c r="K42" s="4">
        <v>100</v>
      </c>
      <c r="L42" s="4">
        <v>100</v>
      </c>
      <c r="M42" s="4">
        <v>100</v>
      </c>
      <c r="N42" s="4">
        <v>100</v>
      </c>
      <c r="O42" s="4">
        <v>100</v>
      </c>
      <c r="P42" s="31">
        <f t="shared" si="1"/>
        <v>100</v>
      </c>
    </row>
    <row r="43" spans="2:16" x14ac:dyDescent="0.25">
      <c r="C43" s="43"/>
      <c r="D43" s="43"/>
      <c r="E43" s="1"/>
      <c r="H43" s="53" t="s">
        <v>18</v>
      </c>
      <c r="I43" s="53"/>
      <c r="J43" s="10">
        <f t="shared" ref="J43:P43" si="2">COUNTIF(J9:J42,"&gt;=70")</f>
        <v>34</v>
      </c>
      <c r="K43" s="10">
        <f t="shared" si="2"/>
        <v>34</v>
      </c>
      <c r="L43" s="10"/>
      <c r="M43" s="10">
        <f t="shared" si="2"/>
        <v>34</v>
      </c>
      <c r="N43" s="10">
        <f t="shared" si="2"/>
        <v>34</v>
      </c>
      <c r="O43" s="10">
        <f t="shared" si="2"/>
        <v>34</v>
      </c>
      <c r="P43" s="14">
        <f t="shared" si="2"/>
        <v>34</v>
      </c>
    </row>
    <row r="44" spans="2:16" x14ac:dyDescent="0.25">
      <c r="C44" s="43"/>
      <c r="D44" s="43"/>
      <c r="E44" s="7"/>
      <c r="H44" s="54" t="s">
        <v>19</v>
      </c>
      <c r="I44" s="54"/>
      <c r="J44" s="11">
        <f t="shared" ref="J44:P44" si="3">COUNTIF(J9:J42,"&lt;70")</f>
        <v>0</v>
      </c>
      <c r="K44" s="11">
        <f t="shared" si="3"/>
        <v>0</v>
      </c>
      <c r="L44" s="11"/>
      <c r="M44" s="11">
        <f t="shared" si="3"/>
        <v>0</v>
      </c>
      <c r="N44" s="11">
        <f t="shared" si="3"/>
        <v>0</v>
      </c>
      <c r="O44" s="11">
        <f t="shared" si="3"/>
        <v>0</v>
      </c>
      <c r="P44" s="11">
        <f t="shared" si="3"/>
        <v>0</v>
      </c>
    </row>
    <row r="45" spans="2:16" x14ac:dyDescent="0.25">
      <c r="C45" s="43"/>
      <c r="D45" s="43"/>
      <c r="E45" s="43"/>
      <c r="H45" s="54" t="s">
        <v>20</v>
      </c>
      <c r="I45" s="54"/>
      <c r="J45" s="11">
        <f t="shared" ref="J45:P45" si="4">COUNT(J9:J42)</f>
        <v>34</v>
      </c>
      <c r="K45" s="11">
        <f t="shared" si="4"/>
        <v>34</v>
      </c>
      <c r="L45" s="11"/>
      <c r="M45" s="11">
        <f t="shared" si="4"/>
        <v>34</v>
      </c>
      <c r="N45" s="11">
        <f t="shared" si="4"/>
        <v>34</v>
      </c>
      <c r="O45" s="11">
        <f t="shared" si="4"/>
        <v>34</v>
      </c>
      <c r="P45" s="11">
        <f t="shared" si="4"/>
        <v>34</v>
      </c>
    </row>
    <row r="46" spans="2:16" x14ac:dyDescent="0.25">
      <c r="C46" s="43"/>
      <c r="D46" s="43"/>
      <c r="E46" s="1"/>
      <c r="H46" s="41" t="s">
        <v>15</v>
      </c>
      <c r="I46" s="41"/>
      <c r="J46" s="12">
        <f>J43/J45</f>
        <v>1</v>
      </c>
      <c r="K46" s="13">
        <f t="shared" ref="K46:P46" si="5">K43/K45</f>
        <v>1</v>
      </c>
      <c r="L46" s="13"/>
      <c r="M46" s="13">
        <f t="shared" si="5"/>
        <v>1</v>
      </c>
      <c r="N46" s="13">
        <f t="shared" si="5"/>
        <v>1</v>
      </c>
      <c r="O46" s="13">
        <f t="shared" si="5"/>
        <v>1</v>
      </c>
      <c r="P46" s="13">
        <f t="shared" si="5"/>
        <v>1</v>
      </c>
    </row>
    <row r="47" spans="2:16" x14ac:dyDescent="0.25">
      <c r="C47" s="43"/>
      <c r="D47" s="43"/>
      <c r="E47" s="1"/>
      <c r="H47" s="41" t="s">
        <v>16</v>
      </c>
      <c r="I47" s="41"/>
      <c r="J47" s="12">
        <f>J44/J45</f>
        <v>0</v>
      </c>
      <c r="K47" s="12">
        <f t="shared" ref="K47:P47" si="6">K44/K45</f>
        <v>0</v>
      </c>
      <c r="L47" s="12"/>
      <c r="M47" s="13">
        <f t="shared" si="6"/>
        <v>0</v>
      </c>
      <c r="N47" s="13">
        <f t="shared" si="6"/>
        <v>0</v>
      </c>
      <c r="O47" s="13">
        <f t="shared" si="6"/>
        <v>0</v>
      </c>
      <c r="P47" s="13">
        <f t="shared" si="6"/>
        <v>0</v>
      </c>
    </row>
    <row r="48" spans="2:16" x14ac:dyDescent="0.25">
      <c r="C48" s="43"/>
      <c r="D48" s="43"/>
      <c r="E48" s="7"/>
    </row>
    <row r="49" spans="3:16" x14ac:dyDescent="0.25">
      <c r="C49" s="1"/>
      <c r="D49" s="1"/>
      <c r="E49" s="7"/>
    </row>
    <row r="50" spans="3:16" x14ac:dyDescent="0.25">
      <c r="J50" s="51" t="s">
        <v>23</v>
      </c>
      <c r="K50" s="51"/>
      <c r="L50" s="51"/>
      <c r="M50" s="51"/>
      <c r="N50" s="51"/>
      <c r="O50" s="51"/>
      <c r="P50" s="51"/>
    </row>
    <row r="51" spans="3:16" x14ac:dyDescent="0.25">
      <c r="J51" s="50" t="s">
        <v>17</v>
      </c>
      <c r="K51" s="50"/>
      <c r="L51" s="50"/>
      <c r="M51" s="50"/>
      <c r="N51" s="50"/>
      <c r="O51" s="50"/>
    </row>
  </sheetData>
  <mergeCells count="32">
    <mergeCell ref="J51:O51"/>
    <mergeCell ref="C46:D46"/>
    <mergeCell ref="H46:I46"/>
    <mergeCell ref="C47:D47"/>
    <mergeCell ref="H47:I47"/>
    <mergeCell ref="C48:D48"/>
    <mergeCell ref="J50:P50"/>
    <mergeCell ref="C43:D43"/>
    <mergeCell ref="H43:I43"/>
    <mergeCell ref="C44:D44"/>
    <mergeCell ref="H44:I44"/>
    <mergeCell ref="C45:E45"/>
    <mergeCell ref="H45:I45"/>
    <mergeCell ref="D42:I42"/>
    <mergeCell ref="D8:I8"/>
    <mergeCell ref="D9:I9"/>
    <mergeCell ref="D14:I14"/>
    <mergeCell ref="D16:I16"/>
    <mergeCell ref="D17:I17"/>
    <mergeCell ref="D18:I18"/>
    <mergeCell ref="D19:I19"/>
    <mergeCell ref="D20:I20"/>
    <mergeCell ref="D22:I22"/>
    <mergeCell ref="D23:I23"/>
    <mergeCell ref="D24:I24"/>
    <mergeCell ref="B2:O2"/>
    <mergeCell ref="C3:O3"/>
    <mergeCell ref="D4:G4"/>
    <mergeCell ref="J4:K4"/>
    <mergeCell ref="D6:G6"/>
    <mergeCell ref="I6:J6"/>
    <mergeCell ref="K6:O6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DIB_AS-(B)</vt:lpstr>
      <vt:lpstr>METROLOGIA-(B)</vt:lpstr>
      <vt:lpstr>METROLOGIA-(A)</vt:lpstr>
      <vt:lpstr>S_HIDRAU</vt:lpstr>
      <vt:lpstr>S_MAQ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Administrador</cp:lastModifiedBy>
  <cp:lastPrinted>2023-03-21T15:13:53Z</cp:lastPrinted>
  <dcterms:created xsi:type="dcterms:W3CDTF">2023-03-14T19:16:59Z</dcterms:created>
  <dcterms:modified xsi:type="dcterms:W3CDTF">2025-01-07T20:30:47Z</dcterms:modified>
</cp:coreProperties>
</file>