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EDGAR 23-24\2024 - 2025\REPORTE Y LISTAS\"/>
    </mc:Choice>
  </mc:AlternateContent>
  <bookViews>
    <workbookView xWindow="0" yWindow="0" windowWidth="20490" windowHeight="7755" activeTab="3"/>
  </bookViews>
  <sheets>
    <sheet name="MATERIA 1" sheetId="1" r:id="rId1"/>
    <sheet name="MATERIA 2" sheetId="3" r:id="rId2"/>
    <sheet name="MATERIA 3" sheetId="4" r:id="rId3"/>
    <sheet name="MATERIA 4" sheetId="5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8" i="1" l="1"/>
  <c r="Q24" i="1" l="1"/>
  <c r="P56" i="5" l="1"/>
  <c r="O56" i="5"/>
  <c r="N56" i="5"/>
  <c r="M56" i="5"/>
  <c r="L56" i="5"/>
  <c r="K56" i="5"/>
  <c r="J56" i="5"/>
  <c r="P55" i="5"/>
  <c r="O55" i="5"/>
  <c r="O58" i="5" s="1"/>
  <c r="N55" i="5"/>
  <c r="M55" i="5"/>
  <c r="L55" i="5"/>
  <c r="K55" i="5"/>
  <c r="J55" i="5"/>
  <c r="P54" i="5"/>
  <c r="P57" i="5" s="1"/>
  <c r="O54" i="5"/>
  <c r="O57" i="5" s="1"/>
  <c r="N54" i="5"/>
  <c r="M54" i="5"/>
  <c r="L54" i="5"/>
  <c r="K54" i="5"/>
  <c r="K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N57" i="4" s="1"/>
  <c r="M54" i="4"/>
  <c r="L54" i="4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N57" i="3" s="1"/>
  <c r="M54" i="3"/>
  <c r="M57" i="3" s="1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2" i="3"/>
  <c r="Q29" i="3"/>
  <c r="Q27" i="3"/>
  <c r="Q26" i="3"/>
  <c r="Q25" i="3"/>
  <c r="Q23" i="3"/>
  <c r="Q22" i="3"/>
  <c r="Q21" i="3"/>
  <c r="Q20" i="3"/>
  <c r="Q19" i="3"/>
  <c r="Q18" i="3"/>
  <c r="Q17" i="3"/>
  <c r="Q14" i="3"/>
  <c r="Q13" i="3"/>
  <c r="Q12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N58" i="4" l="1"/>
  <c r="O58" i="4"/>
  <c r="O57" i="4"/>
  <c r="J57" i="3"/>
  <c r="L58" i="5"/>
  <c r="L57" i="5"/>
  <c r="L58" i="4"/>
  <c r="L57" i="4"/>
  <c r="K58" i="5"/>
  <c r="P57" i="3"/>
  <c r="M57" i="4"/>
  <c r="J57" i="5"/>
  <c r="Q56" i="5"/>
  <c r="M58" i="5"/>
  <c r="K57" i="3"/>
  <c r="P57" i="4"/>
  <c r="M57" i="5"/>
  <c r="N58" i="5"/>
  <c r="P58" i="4"/>
  <c r="L57" i="3"/>
  <c r="N57" i="5"/>
  <c r="K58" i="4"/>
  <c r="P58" i="5"/>
  <c r="O57" i="3"/>
  <c r="M58" i="4"/>
  <c r="P58" i="3"/>
  <c r="O58" i="3"/>
  <c r="N58" i="3"/>
  <c r="M58" i="3"/>
  <c r="L58" i="3"/>
  <c r="K58" i="3"/>
  <c r="J58" i="5"/>
  <c r="Q56" i="4"/>
  <c r="Q56" i="3"/>
  <c r="J58" i="3"/>
  <c r="Q54" i="5"/>
  <c r="Q55" i="5"/>
  <c r="Q58" i="5" s="1"/>
  <c r="J58" i="4"/>
  <c r="Q54" i="4"/>
  <c r="Q55" i="4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4" l="1"/>
  <c r="Q57" i="5"/>
  <c r="Q57" i="3"/>
  <c r="Q57" i="4"/>
  <c r="Q58" i="3"/>
  <c r="Q21" i="1" l="1"/>
  <c r="Q22" i="1"/>
  <c r="Q23" i="1"/>
  <c r="Q10" i="1"/>
  <c r="Q11" i="1"/>
  <c r="Q12" i="1"/>
  <c r="Q13" i="1"/>
  <c r="Q14" i="1"/>
  <c r="Q15" i="1"/>
  <c r="Q16" i="1"/>
  <c r="Q17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<sst xmlns="http://schemas.openxmlformats.org/spreadsheetml/2006/main" count="324" uniqueCount="246">
  <si>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</si>
  <si>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</si>
  <si>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</si>
  <si>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</si>
  <si>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</si>
  <si>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</si>
  <si>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</si>
  <si>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</si>
  <si>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</si>
  <si>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</si>
  <si>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</si>
  <si>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</si>
  <si>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</si>
  <si>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</si>
  <si>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</si>
  <si>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</si>
  <si>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</si>
  <si>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</si>
  <si>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</si>
  <si>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</si>
  <si>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</si>
  <si>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</si>
  <si>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</si>
  <si>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</si>
  <si>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EDGAR ROMAN CARDENAS</t>
  </si>
  <si>
    <t>CALCULO VECTORIAL</t>
  </si>
  <si>
    <t>304 - A</t>
  </si>
  <si>
    <t>304 - B</t>
  </si>
  <si>
    <t>221U0080</t>
  </si>
  <si>
    <t>221U0096</t>
  </si>
  <si>
    <t>221U0115</t>
  </si>
  <si>
    <t>221U0209</t>
  </si>
  <si>
    <t>231U0138</t>
  </si>
  <si>
    <t>231U0459</t>
  </si>
  <si>
    <t>231U0139</t>
  </si>
  <si>
    <t>231U0143</t>
  </si>
  <si>
    <t>231U0153</t>
  </si>
  <si>
    <t>231U0154</t>
  </si>
  <si>
    <t>231U0159</t>
  </si>
  <si>
    <t>231U0673</t>
  </si>
  <si>
    <t>231U0173</t>
  </si>
  <si>
    <t>231U0350</t>
  </si>
  <si>
    <t>231U0180</t>
  </si>
  <si>
    <t>231U0628</t>
  </si>
  <si>
    <t>231U0176</t>
  </si>
  <si>
    <t>221U0266</t>
  </si>
  <si>
    <t>231U0178</t>
  </si>
  <si>
    <t>CAGAL CRUZ SERGIO</t>
  </si>
  <si>
    <t>CAGAL FISCAL ALEJANDRO</t>
  </si>
  <si>
    <t>CAGAL HERNANDEZ NOE DE JESUS</t>
  </si>
  <si>
    <t>CHACHA AMBROS ESLI GABRIELA</t>
  </si>
  <si>
    <t>FERNANDEZ AZAMAR ALAN JONUHE</t>
  </si>
  <si>
    <t>FIGUEROA GARCIA TRISTAN KALED</t>
  </si>
  <si>
    <t>GARCIA SEGURA CESAR EDUARDO</t>
  </si>
  <si>
    <t>IXBA CASAS JOSUE URIEL</t>
  </si>
  <si>
    <t>MELCHI CHAGALA SHARI LEILANI</t>
  </si>
  <si>
    <t>OJEDA ANTELY MARCO ANTONIO</t>
  </si>
  <si>
    <t>QUINO TEJADA ABIL JOHENDI</t>
  </si>
  <si>
    <t>SANDOVAL CORTES CELIA YAZMIN</t>
  </si>
  <si>
    <t>TEOBA MARTINEZ YAHAIRA DEL SOL</t>
  </si>
  <si>
    <t>TEOBAL CRUZ JOSE MANUEL</t>
  </si>
  <si>
    <t>VALLE MARTINEZ KEVIN EDUARDO</t>
  </si>
  <si>
    <t>VELAZCO PALMA PABLO ALEJANDRO</t>
  </si>
  <si>
    <t>221U0184</t>
  </si>
  <si>
    <t>221U0843</t>
  </si>
  <si>
    <t>221U0192</t>
  </si>
  <si>
    <t>231U0137</t>
  </si>
  <si>
    <t>221U0196</t>
  </si>
  <si>
    <t>231U0140</t>
  </si>
  <si>
    <t>231U0141</t>
  </si>
  <si>
    <t>231U0146</t>
  </si>
  <si>
    <t>231U0147</t>
  </si>
  <si>
    <t>231U0148</t>
  </si>
  <si>
    <t>231U0149</t>
  </si>
  <si>
    <t>231U0151</t>
  </si>
  <si>
    <t>231U0469</t>
  </si>
  <si>
    <t>231U0155</t>
  </si>
  <si>
    <t>231U0156</t>
  </si>
  <si>
    <t>231U0157</t>
  </si>
  <si>
    <t>231U0158</t>
  </si>
  <si>
    <t>221U0215</t>
  </si>
  <si>
    <t>231U0160</t>
  </si>
  <si>
    <t>231U0161</t>
  </si>
  <si>
    <t>231U0162</t>
  </si>
  <si>
    <t>231U0249</t>
  </si>
  <si>
    <t>231U0163</t>
  </si>
  <si>
    <t>231U0166</t>
  </si>
  <si>
    <t>231U0168</t>
  </si>
  <si>
    <t>221U0225</t>
  </si>
  <si>
    <t>231U0175</t>
  </si>
  <si>
    <t>221U0397</t>
  </si>
  <si>
    <t>231U0484</t>
  </si>
  <si>
    <t>231U0626</t>
  </si>
  <si>
    <t>ACOSTA RODRÍGUEZ ARANZA STEPHANY</t>
  </si>
  <si>
    <t>ALFONSO MOLINA CLAUDIA MARIA</t>
  </si>
  <si>
    <t>BAXIN MIXTEGA EDUARDO IVÁN</t>
  </si>
  <si>
    <t>BETAZA PEREZ EMILY JOANA</t>
  </si>
  <si>
    <t>CAMACHO VENTURA ALAN RODRIGO</t>
  </si>
  <si>
    <t>CANCINO MENENDEZ GUADALUPE</t>
  </si>
  <si>
    <t>CATEMAXCA ORTIZ YARELI</t>
  </si>
  <si>
    <t>CONTRERAS ARAIZA ZAIDA GUADALUPE</t>
  </si>
  <si>
    <t>CRUZ AMBROSIO BRIAN JOSUE</t>
  </si>
  <si>
    <t>CRUZ CASTILLO JOSUE</t>
  </si>
  <si>
    <t>CRUZ GUTIERREZ FRANCISCO JAVIER</t>
  </si>
  <si>
    <t>ESCALERA GARCIA ORLANDO ALEXIS</t>
  </si>
  <si>
    <t>FONSECA ALVIZAR JAIRO ALAIN</t>
  </si>
  <si>
    <t>GARCIA CASADOS JEREMY</t>
  </si>
  <si>
    <t>GARCIA TOME EVELYN JANNET</t>
  </si>
  <si>
    <t>HERNANDEZ GARRIDO DIEGO</t>
  </si>
  <si>
    <t>HERNANDEZ GORGONIO ITZEL ARIDAY</t>
  </si>
  <si>
    <t>HERNANDEZ TOTO AMALIN ROMINA</t>
  </si>
  <si>
    <t>JUAN PALACIOS SARA</t>
  </si>
  <si>
    <t>LOPEZ BARRAZA ERICK ALEJANDRO</t>
  </si>
  <si>
    <t>LOPEZ MEDINA ROXANA</t>
  </si>
  <si>
    <t>MANTILLA MINQUIS JACOB</t>
  </si>
  <si>
    <t>MARTINEZ AGUILAR HERTZHEL RAMSES</t>
  </si>
  <si>
    <t>MARTINEZ PAXTIAN FERNANDO</t>
  </si>
  <si>
    <t>MIROS CALIENTE JOSE DE JESUS</t>
  </si>
  <si>
    <t>MORALES IXTEPAN GEOVANY DE JESUS</t>
  </si>
  <si>
    <t>PALMA SIFUENTES DIEGO EDUARDO</t>
  </si>
  <si>
    <t>QUINO VELASCO FATIMA DE LOURDES</t>
  </si>
  <si>
    <t>ROMERO MIMENDI AARON EMANUEL</t>
  </si>
  <si>
    <t>RODRIGUEZ BLANCO MELINA</t>
  </si>
  <si>
    <t>102 - B</t>
  </si>
  <si>
    <t>CALCULO DIFERENCIAL</t>
  </si>
  <si>
    <t>FEBRERO -  JUNIO 2024</t>
  </si>
  <si>
    <t>241U0141</t>
  </si>
  <si>
    <t>241U0075</t>
  </si>
  <si>
    <t>241U0076</t>
  </si>
  <si>
    <t>241U0077</t>
  </si>
  <si>
    <t>241U0079</t>
  </si>
  <si>
    <t>241U0080</t>
  </si>
  <si>
    <t>241U0083</t>
  </si>
  <si>
    <t>241U0084</t>
  </si>
  <si>
    <t>241U0086</t>
  </si>
  <si>
    <t>241U0087</t>
  </si>
  <si>
    <t>241U0090</t>
  </si>
  <si>
    <t>241U0091</t>
  </si>
  <si>
    <t>241U0093</t>
  </si>
  <si>
    <t>241U0096</t>
  </si>
  <si>
    <t>241U0094</t>
  </si>
  <si>
    <t>241U0095</t>
  </si>
  <si>
    <t>241U0097</t>
  </si>
  <si>
    <t>241U0099</t>
  </si>
  <si>
    <t>241U0564</t>
  </si>
  <si>
    <t>241U0103</t>
  </si>
  <si>
    <t>241U0104</t>
  </si>
  <si>
    <t>241U0107</t>
  </si>
  <si>
    <t>241U0114</t>
  </si>
  <si>
    <t>241U0112</t>
  </si>
  <si>
    <t>241U0117</t>
  </si>
  <si>
    <t>241U0632</t>
  </si>
  <si>
    <t>241U0119</t>
  </si>
  <si>
    <t>241U0121</t>
  </si>
  <si>
    <t>241U0123</t>
  </si>
  <si>
    <t>241U0126</t>
  </si>
  <si>
    <t>241U0129</t>
  </si>
  <si>
    <t>241U0132</t>
  </si>
  <si>
    <t>241U0133</t>
  </si>
  <si>
    <t>241U0134</t>
  </si>
  <si>
    <t>241U0140</t>
  </si>
  <si>
    <t>ALDANA LAZARO LUIS ANTONIO</t>
  </si>
  <si>
    <t>ARELLANO VAZQUEZ ANGEL DAVID</t>
  </si>
  <si>
    <t>ARROYO CASTILLO JAIRO</t>
  </si>
  <si>
    <t>BAXIN BAEZ GIBRAN GAEL</t>
  </si>
  <si>
    <t>BUSTAMANTE PONCIANO GERARDO</t>
  </si>
  <si>
    <t>CALDELAS BUSTAMANTE EDGAR</t>
  </si>
  <si>
    <t>CONSTANTINO MENDOZA RAQUEL YAMILET</t>
  </si>
  <si>
    <t>COPETE MINQUIZ JUAN ISAAC</t>
  </si>
  <si>
    <t>COTA SIXTEGA JUAN</t>
  </si>
  <si>
    <t>CRUZ XOLO JAVIER</t>
  </si>
  <si>
    <t>DOMINGUEZ HERNANDEZ ELIAN IMANOL</t>
  </si>
  <si>
    <t>ESCALERA FISCAL LEONARDO</t>
  </si>
  <si>
    <t>GOMEZ GARCIA ERIK ADIEL</t>
  </si>
  <si>
    <t>GONZALEZ GALLARDO GANDHI DANYAEL</t>
  </si>
  <si>
    <t>GONZALEZ MARCIAL DIEGO</t>
  </si>
  <si>
    <t>GONZALEZ RODRIGUEZ ABNER</t>
  </si>
  <si>
    <t>HERNANDEZ CASTILLO AXEL</t>
  </si>
  <si>
    <t>HERNANDEZ FLORES SANTIAGO</t>
  </si>
  <si>
    <t>HERVIS MORENO DIEGO</t>
  </si>
  <si>
    <t>LEON CRUZ MARTIN ALEJANDRO</t>
  </si>
  <si>
    <t>LINAREZ ANOTA CRISTHOFER</t>
  </si>
  <si>
    <t>MARTINEZ CALDELAS KIMBERLY GUADALUPE</t>
  </si>
  <si>
    <t>MENDEZ GALVAN BENJAMIN</t>
  </si>
  <si>
    <t>MIROS XOLIO JOSE MANUEL</t>
  </si>
  <si>
    <t>PALACIOS BERNAL KEVIN EMIR</t>
  </si>
  <si>
    <t>PEREZ HUERVO EVELYN</t>
  </si>
  <si>
    <t>RASCON HERNANDEZ ADAN DE JESUS</t>
  </si>
  <si>
    <t>RODRIGUEZ MORALES SHADI</t>
  </si>
  <si>
    <t>ROSAS APARICIO ANGEL ALEXANDER</t>
  </si>
  <si>
    <t>SANTOS ORTIZ ALDO BENJAMIN</t>
  </si>
  <si>
    <t>SOSME RAMOS CARLOS ANTONIO</t>
  </si>
  <si>
    <t>TOM PAREDES FABIO JESUS</t>
  </si>
  <si>
    <t>TOME AMBROS MARIA CONCEPCION</t>
  </si>
  <si>
    <t>TORIJAS BAXIN LUIS FERNANDO</t>
  </si>
  <si>
    <t>VILLEGAS CABAÑAS CHRISTOPHER</t>
  </si>
  <si>
    <t>ALGEBRA LINEAL</t>
  </si>
  <si>
    <t>301 - B</t>
  </si>
  <si>
    <t>231U0007</t>
  </si>
  <si>
    <t>231U0008</t>
  </si>
  <si>
    <t>221U0062</t>
  </si>
  <si>
    <t>231U0019</t>
  </si>
  <si>
    <t>231U0622</t>
  </si>
  <si>
    <t>231U0022</t>
  </si>
  <si>
    <t>231U0024</t>
  </si>
  <si>
    <t>221U0082</t>
  </si>
  <si>
    <t>231U0031</t>
  </si>
  <si>
    <t>231U0584</t>
  </si>
  <si>
    <t>231U0051</t>
  </si>
  <si>
    <t>221U0102</t>
  </si>
  <si>
    <t>231U0054</t>
  </si>
  <si>
    <t>231U0057</t>
  </si>
  <si>
    <t>221U0108</t>
  </si>
  <si>
    <t>231U0060</t>
  </si>
  <si>
    <t>231U0064</t>
  </si>
  <si>
    <t>231U0068</t>
  </si>
  <si>
    <t>221U0116</t>
  </si>
  <si>
    <t>231U0073</t>
  </si>
  <si>
    <t>221U0119</t>
  </si>
  <si>
    <t>231U0084</t>
  </si>
  <si>
    <t>ABSALON ABRAJAM JOSE ARMANDO</t>
  </si>
  <si>
    <t>AGUILAR GOMEZ CHRISTOPHER</t>
  </si>
  <si>
    <t>BLANCO ZARATE ALAN OSVALDO</t>
  </si>
  <si>
    <t>BUSTAMANTE MARTINEZ JUDAS DE JESUS</t>
  </si>
  <si>
    <t>CARMONA DURANTE ARMANDO</t>
  </si>
  <si>
    <t>CHACHA NATO MAGDIEL</t>
  </si>
  <si>
    <t>CHAPOL VENTURA KARLA DENISSE</t>
  </si>
  <si>
    <t>FERMAN JIMENEZ JUAN ANGEL</t>
  </si>
  <si>
    <t>FILIDOR DOMINGUEZ KARLA LISSET</t>
  </si>
  <si>
    <t>GARCIA GUERRERO CAROL</t>
  </si>
  <si>
    <t>HILARIO HERNANDEZ JOSE ARMANDO</t>
  </si>
  <si>
    <t>MIXTEGA ALTAMIRANO JANNET ARELY</t>
  </si>
  <si>
    <t>MORA ABRAJAN PARIS ADRIAN</t>
  </si>
  <si>
    <t>ORTIZ CAMACHO ZURIEL ALEXANDER</t>
  </si>
  <si>
    <t>PEREZ BELLI OSCAR ADRIAN DONOVAN</t>
  </si>
  <si>
    <t>POLITO COBAXIN YULIANA</t>
  </si>
  <si>
    <t>PUCHETA BUSTAMANTE DIEGO ARMANDO</t>
  </si>
  <si>
    <t>PUCHETA PELAYO ESTRELLA ARLETTE</t>
  </si>
  <si>
    <t>RAMIREZ PONCE LIZZET</t>
  </si>
  <si>
    <t>REYES PAXTIAN UZZIEL</t>
  </si>
  <si>
    <t>SANCHEZ BARRAZA ANGEL DE JESÚS</t>
  </si>
  <si>
    <t>SANCHEZ CHIPOL YERIK ORBELIN</t>
  </si>
  <si>
    <t>SANCHEZ MULATO MIGUEL ANGEL</t>
  </si>
  <si>
    <t>TORIJAS BAXIN GUSTAVO</t>
  </si>
  <si>
    <t>VILLEGAS CHIGO MARIO NESTOR</t>
  </si>
  <si>
    <t>AGOSTO - 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</si>
</sst>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NumberFormat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left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" zoomScaleNormal="100" workbookViewId="0">
      <selection activeCell="K9" sqref="K9:K2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"/>
      <c r="R3" s="1"/>
    </row>
    <row r="4" spans="2:18" x14ac:dyDescent="0.25">
      <c r="C4" t="s">
        <v>0</v>
      </c>
      <c r="D4" s="44" t="s">
        <v>25</v>
      </c>
      <c r="E4" s="44"/>
      <c r="F4" s="44"/>
      <c r="G4" s="44"/>
      <c r="I4" t="s">
        <v>1</v>
      </c>
      <c r="J4" s="30" t="s">
        <v>27</v>
      </c>
      <c r="K4" s="30"/>
      <c r="M4" t="s">
        <v>2</v>
      </c>
      <c r="N4" s="31">
        <v>45558</v>
      </c>
      <c r="O4" s="3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6" t="s">
        <v>245</v>
      </c>
      <c r="E6" s="36"/>
      <c r="F6" s="36"/>
      <c r="G6" s="36"/>
      <c r="I6" s="23" t="s">
        <v>22</v>
      </c>
      <c r="J6" s="23"/>
      <c r="K6" s="38" t="s">
        <v>24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21" t="s">
        <v>32</v>
      </c>
      <c r="D9" s="33" t="s">
        <v>47</v>
      </c>
      <c r="E9" s="34"/>
      <c r="F9" s="34"/>
      <c r="G9" s="34"/>
      <c r="H9" s="34"/>
      <c r="I9" s="35"/>
      <c r="J9" s="20">
        <v>70</v>
      </c>
      <c r="K9" s="22">
        <v>70</v>
      </c>
      <c r="L9" s="16">
        <v>0</v>
      </c>
      <c r="M9" s="16">
        <v>0</v>
      </c>
      <c r="N9" s="16">
        <v>0</v>
      </c>
      <c r="O9" s="4">
        <v>0</v>
      </c>
      <c r="P9" s="4">
        <v>0</v>
      </c>
      <c r="Q9" s="10">
        <f>SUM(J9:P9)/7</f>
        <v>20</v>
      </c>
    </row>
    <row r="10" spans="2:18" x14ac:dyDescent="0.25">
      <c r="B10" s="6">
        <f>B9+1</f>
        <v>2</v>
      </c>
      <c r="C10" s="21" t="s">
        <v>33</v>
      </c>
      <c r="D10" s="33" t="s">
        <v>48</v>
      </c>
      <c r="E10" s="34"/>
      <c r="F10" s="34"/>
      <c r="G10" s="34"/>
      <c r="H10" s="34"/>
      <c r="I10" s="35"/>
      <c r="J10" s="20">
        <v>70</v>
      </c>
      <c r="K10" s="22">
        <v>70</v>
      </c>
      <c r="L10" s="16">
        <v>0</v>
      </c>
      <c r="M10" s="16">
        <v>0</v>
      </c>
      <c r="N10" s="16">
        <v>0</v>
      </c>
      <c r="O10" s="4">
        <v>0</v>
      </c>
      <c r="P10" s="4">
        <v>0</v>
      </c>
      <c r="Q10" s="10">
        <f t="shared" ref="Q10:Q24" si="0">SUM(J10:P10)/7</f>
        <v>20</v>
      </c>
    </row>
    <row r="11" spans="2:18" x14ac:dyDescent="0.25">
      <c r="B11" s="6">
        <f t="shared" ref="B11:B53" si="1">B10+1</f>
        <v>3</v>
      </c>
      <c r="C11" s="21" t="s">
        <v>34</v>
      </c>
      <c r="D11" s="28" t="s">
        <v>49</v>
      </c>
      <c r="E11" s="28"/>
      <c r="F11" s="28"/>
      <c r="G11" s="28"/>
      <c r="H11" s="28"/>
      <c r="I11" s="28"/>
      <c r="J11" s="20">
        <v>70</v>
      </c>
      <c r="K11" s="22">
        <v>70</v>
      </c>
      <c r="L11" s="16">
        <v>0</v>
      </c>
      <c r="M11" s="16">
        <v>0</v>
      </c>
      <c r="N11" s="16">
        <v>0</v>
      </c>
      <c r="O11" s="4">
        <v>0</v>
      </c>
      <c r="P11" s="4">
        <v>0</v>
      </c>
      <c r="Q11" s="10">
        <f t="shared" si="0"/>
        <v>20</v>
      </c>
    </row>
    <row r="12" spans="2:18" x14ac:dyDescent="0.25">
      <c r="B12" s="6">
        <f t="shared" si="1"/>
        <v>4</v>
      </c>
      <c r="C12" s="21" t="s">
        <v>35</v>
      </c>
      <c r="D12" s="28" t="s">
        <v>50</v>
      </c>
      <c r="E12" s="28"/>
      <c r="F12" s="28"/>
      <c r="G12" s="28"/>
      <c r="H12" s="28"/>
      <c r="I12" s="28"/>
      <c r="J12" s="20">
        <v>70</v>
      </c>
      <c r="K12" s="22">
        <v>70</v>
      </c>
      <c r="L12" s="16">
        <v>0</v>
      </c>
      <c r="M12" s="16">
        <v>0</v>
      </c>
      <c r="N12" s="16">
        <v>0</v>
      </c>
      <c r="O12" s="4">
        <v>0</v>
      </c>
      <c r="P12" s="4">
        <v>0</v>
      </c>
      <c r="Q12" s="10">
        <f t="shared" si="0"/>
        <v>20</v>
      </c>
    </row>
    <row r="13" spans="2:18" x14ac:dyDescent="0.25">
      <c r="B13" s="6">
        <f t="shared" si="1"/>
        <v>5</v>
      </c>
      <c r="C13" s="21" t="s">
        <v>36</v>
      </c>
      <c r="D13" s="28" t="s">
        <v>51</v>
      </c>
      <c r="E13" s="28"/>
      <c r="F13" s="28"/>
      <c r="G13" s="28"/>
      <c r="H13" s="28"/>
      <c r="I13" s="28"/>
      <c r="J13" s="20">
        <v>70</v>
      </c>
      <c r="K13" s="22">
        <v>70</v>
      </c>
      <c r="L13" s="16">
        <v>0</v>
      </c>
      <c r="M13" s="16">
        <v>0</v>
      </c>
      <c r="N13" s="16">
        <v>0</v>
      </c>
      <c r="O13" s="4">
        <v>0</v>
      </c>
      <c r="P13" s="4">
        <v>0</v>
      </c>
      <c r="Q13" s="10">
        <f t="shared" si="0"/>
        <v>20</v>
      </c>
    </row>
    <row r="14" spans="2:18" x14ac:dyDescent="0.25">
      <c r="B14" s="6">
        <f t="shared" si="1"/>
        <v>6</v>
      </c>
      <c r="C14" s="21" t="s">
        <v>37</v>
      </c>
      <c r="D14" s="28" t="s">
        <v>52</v>
      </c>
      <c r="E14" s="28"/>
      <c r="F14" s="28"/>
      <c r="G14" s="28"/>
      <c r="H14" s="28"/>
      <c r="I14" s="28"/>
      <c r="J14" s="20">
        <v>70</v>
      </c>
      <c r="K14" s="22">
        <v>70</v>
      </c>
      <c r="L14" s="16">
        <v>0</v>
      </c>
      <c r="M14" s="16">
        <v>0</v>
      </c>
      <c r="N14" s="16">
        <v>0</v>
      </c>
      <c r="O14" s="4">
        <v>0</v>
      </c>
      <c r="P14" s="4">
        <v>0</v>
      </c>
      <c r="Q14" s="10">
        <f t="shared" si="0"/>
        <v>20</v>
      </c>
    </row>
    <row r="15" spans="2:18" x14ac:dyDescent="0.25">
      <c r="B15" s="6">
        <f t="shared" si="1"/>
        <v>7</v>
      </c>
      <c r="C15" s="21" t="s">
        <v>31</v>
      </c>
      <c r="D15" s="28" t="s">
        <v>53</v>
      </c>
      <c r="E15" s="28"/>
      <c r="F15" s="28"/>
      <c r="G15" s="28"/>
      <c r="H15" s="28"/>
      <c r="I15" s="28"/>
      <c r="J15" s="20">
        <v>70</v>
      </c>
      <c r="K15" s="22">
        <v>70</v>
      </c>
      <c r="L15" s="16">
        <v>0</v>
      </c>
      <c r="M15" s="16">
        <v>0</v>
      </c>
      <c r="N15" s="16">
        <v>0</v>
      </c>
      <c r="O15" s="4">
        <v>0</v>
      </c>
      <c r="P15" s="4">
        <v>0</v>
      </c>
      <c r="Q15" s="10">
        <f t="shared" si="0"/>
        <v>20</v>
      </c>
    </row>
    <row r="16" spans="2:18" x14ac:dyDescent="0.25">
      <c r="B16" s="6">
        <f t="shared" si="1"/>
        <v>8</v>
      </c>
      <c r="C16" s="21" t="s">
        <v>38</v>
      </c>
      <c r="D16" s="28" t="s">
        <v>54</v>
      </c>
      <c r="E16" s="28"/>
      <c r="F16" s="28"/>
      <c r="G16" s="28"/>
      <c r="H16" s="28"/>
      <c r="I16" s="28"/>
      <c r="J16" s="20">
        <v>70</v>
      </c>
      <c r="K16" s="22">
        <v>70</v>
      </c>
      <c r="L16" s="16">
        <v>0</v>
      </c>
      <c r="M16" s="16">
        <v>0</v>
      </c>
      <c r="N16" s="16">
        <v>0</v>
      </c>
      <c r="O16" s="4">
        <v>0</v>
      </c>
      <c r="P16" s="4">
        <v>0</v>
      </c>
      <c r="Q16" s="10">
        <f t="shared" si="0"/>
        <v>20</v>
      </c>
    </row>
    <row r="17" spans="2:17" x14ac:dyDescent="0.25">
      <c r="B17" s="6">
        <f t="shared" si="1"/>
        <v>9</v>
      </c>
      <c r="C17" s="21" t="s">
        <v>39</v>
      </c>
      <c r="D17" s="28" t="s">
        <v>55</v>
      </c>
      <c r="E17" s="28"/>
      <c r="F17" s="28"/>
      <c r="G17" s="28"/>
      <c r="H17" s="28"/>
      <c r="I17" s="28"/>
      <c r="J17" s="20">
        <v>70</v>
      </c>
      <c r="K17" s="22">
        <v>70</v>
      </c>
      <c r="L17" s="16">
        <v>0</v>
      </c>
      <c r="M17" s="16">
        <v>0</v>
      </c>
      <c r="N17" s="16">
        <v>0</v>
      </c>
      <c r="O17" s="4">
        <v>0</v>
      </c>
      <c r="P17" s="4">
        <v>0</v>
      </c>
      <c r="Q17" s="10">
        <f t="shared" si="0"/>
        <v>20</v>
      </c>
    </row>
    <row r="18" spans="2:17" x14ac:dyDescent="0.25">
      <c r="B18" s="6">
        <f t="shared" si="1"/>
        <v>10</v>
      </c>
      <c r="C18" s="21" t="s">
        <v>40</v>
      </c>
      <c r="D18" s="28" t="s">
        <v>56</v>
      </c>
      <c r="E18" s="28"/>
      <c r="F18" s="28"/>
      <c r="G18" s="28"/>
      <c r="H18" s="28"/>
      <c r="I18" s="28"/>
      <c r="J18" s="20">
        <v>70</v>
      </c>
      <c r="K18" s="22">
        <v>70</v>
      </c>
      <c r="L18" s="16">
        <v>0</v>
      </c>
      <c r="M18" s="16">
        <v>0</v>
      </c>
      <c r="N18" s="16">
        <v>0</v>
      </c>
      <c r="O18" s="4">
        <v>0</v>
      </c>
      <c r="P18" s="4">
        <v>0</v>
      </c>
      <c r="Q18" s="10">
        <f>SUM(J18:P18)/7</f>
        <v>20</v>
      </c>
    </row>
    <row r="19" spans="2:17" x14ac:dyDescent="0.25">
      <c r="B19" s="6">
        <f t="shared" si="1"/>
        <v>11</v>
      </c>
      <c r="C19" s="21" t="s">
        <v>41</v>
      </c>
      <c r="D19" s="28" t="s">
        <v>57</v>
      </c>
      <c r="E19" s="28"/>
      <c r="F19" s="28"/>
      <c r="G19" s="28"/>
      <c r="H19" s="28"/>
      <c r="I19" s="28"/>
      <c r="J19" s="20">
        <v>70</v>
      </c>
      <c r="K19" s="22">
        <v>70</v>
      </c>
      <c r="L19" s="16">
        <v>0</v>
      </c>
      <c r="M19" s="16">
        <v>0</v>
      </c>
      <c r="N19" s="16">
        <v>0</v>
      </c>
      <c r="O19" s="4">
        <v>0</v>
      </c>
      <c r="P19" s="4">
        <v>0</v>
      </c>
      <c r="Q19" s="10">
        <f t="shared" si="0"/>
        <v>20</v>
      </c>
    </row>
    <row r="20" spans="2:17" x14ac:dyDescent="0.25">
      <c r="B20" s="6">
        <f t="shared" si="1"/>
        <v>12</v>
      </c>
      <c r="C20" s="21" t="s">
        <v>42</v>
      </c>
      <c r="D20" s="28" t="s">
        <v>58</v>
      </c>
      <c r="E20" s="28"/>
      <c r="F20" s="28"/>
      <c r="G20" s="28"/>
      <c r="H20" s="28"/>
      <c r="I20" s="28"/>
      <c r="J20" s="20">
        <v>70</v>
      </c>
      <c r="K20" s="22">
        <v>70</v>
      </c>
      <c r="L20" s="16">
        <v>0</v>
      </c>
      <c r="M20" s="16">
        <v>0</v>
      </c>
      <c r="N20" s="16">
        <v>0</v>
      </c>
      <c r="O20" s="4">
        <v>0</v>
      </c>
      <c r="P20" s="4">
        <v>0</v>
      </c>
      <c r="Q20" s="10">
        <f t="shared" si="0"/>
        <v>20</v>
      </c>
    </row>
    <row r="21" spans="2:17" x14ac:dyDescent="0.25">
      <c r="B21" s="6">
        <f t="shared" si="1"/>
        <v>13</v>
      </c>
      <c r="C21" s="21" t="s">
        <v>43</v>
      </c>
      <c r="D21" s="28" t="s">
        <v>59</v>
      </c>
      <c r="E21" s="28"/>
      <c r="F21" s="28"/>
      <c r="G21" s="28"/>
      <c r="H21" s="28"/>
      <c r="I21" s="28"/>
      <c r="J21" s="20">
        <v>70</v>
      </c>
      <c r="K21" s="22">
        <v>70</v>
      </c>
      <c r="L21" s="16">
        <v>0</v>
      </c>
      <c r="M21" s="16">
        <v>0</v>
      </c>
      <c r="N21" s="16">
        <v>0</v>
      </c>
      <c r="O21" s="4">
        <v>0</v>
      </c>
      <c r="P21" s="4">
        <v>0</v>
      </c>
      <c r="Q21" s="10">
        <f t="shared" si="0"/>
        <v>20</v>
      </c>
    </row>
    <row r="22" spans="2:17" x14ac:dyDescent="0.25">
      <c r="B22" s="6">
        <f t="shared" si="1"/>
        <v>14</v>
      </c>
      <c r="C22" s="21" t="s">
        <v>44</v>
      </c>
      <c r="D22" s="28" t="s">
        <v>60</v>
      </c>
      <c r="E22" s="28"/>
      <c r="F22" s="28"/>
      <c r="G22" s="28"/>
      <c r="H22" s="28"/>
      <c r="I22" s="28"/>
      <c r="J22" s="20">
        <v>70</v>
      </c>
      <c r="K22" s="22">
        <v>70</v>
      </c>
      <c r="L22" s="16">
        <v>0</v>
      </c>
      <c r="M22" s="16">
        <v>0</v>
      </c>
      <c r="N22" s="16">
        <v>0</v>
      </c>
      <c r="O22" s="4">
        <v>0</v>
      </c>
      <c r="P22" s="4">
        <v>0</v>
      </c>
      <c r="Q22" s="10">
        <f t="shared" si="0"/>
        <v>20</v>
      </c>
    </row>
    <row r="23" spans="2:17" x14ac:dyDescent="0.25">
      <c r="B23" s="6">
        <f t="shared" si="1"/>
        <v>15</v>
      </c>
      <c r="C23" s="21" t="s">
        <v>45</v>
      </c>
      <c r="D23" s="28" t="s">
        <v>61</v>
      </c>
      <c r="E23" s="28"/>
      <c r="F23" s="28"/>
      <c r="G23" s="28"/>
      <c r="H23" s="28"/>
      <c r="I23" s="28"/>
      <c r="J23" s="20">
        <v>70</v>
      </c>
      <c r="K23" s="22">
        <v>70</v>
      </c>
      <c r="L23" s="16">
        <v>0</v>
      </c>
      <c r="M23" s="16">
        <v>0</v>
      </c>
      <c r="N23" s="16">
        <v>0</v>
      </c>
      <c r="O23" s="4">
        <v>0</v>
      </c>
      <c r="P23" s="4">
        <v>0</v>
      </c>
      <c r="Q23" s="10">
        <f t="shared" si="0"/>
        <v>20</v>
      </c>
    </row>
    <row r="24" spans="2:17" x14ac:dyDescent="0.25">
      <c r="B24" s="6">
        <f t="shared" si="1"/>
        <v>16</v>
      </c>
      <c r="C24" s="21" t="s">
        <v>46</v>
      </c>
      <c r="D24" s="28" t="s">
        <v>62</v>
      </c>
      <c r="E24" s="28"/>
      <c r="F24" s="28"/>
      <c r="G24" s="28"/>
      <c r="H24" s="28"/>
      <c r="I24" s="28"/>
      <c r="J24" s="20">
        <v>70</v>
      </c>
      <c r="K24" s="22">
        <v>70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20</v>
      </c>
    </row>
    <row r="25" spans="2:17" x14ac:dyDescent="0.25">
      <c r="B25" s="6"/>
      <c r="C25" s="18"/>
      <c r="D25" s="28"/>
      <c r="E25" s="28"/>
      <c r="F25" s="28"/>
      <c r="G25" s="28"/>
      <c r="H25" s="28"/>
      <c r="I25" s="28"/>
      <c r="J25" s="20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</v>
      </c>
      <c r="C26" s="18"/>
      <c r="D26" s="28"/>
      <c r="E26" s="28"/>
      <c r="F26" s="28"/>
      <c r="G26" s="28"/>
      <c r="H26" s="28"/>
      <c r="I26" s="28"/>
      <c r="J26" s="20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2</v>
      </c>
      <c r="C27" s="18"/>
      <c r="D27" s="28"/>
      <c r="E27" s="28"/>
      <c r="F27" s="28"/>
      <c r="G27" s="28"/>
      <c r="H27" s="28"/>
      <c r="I27" s="28"/>
      <c r="J27" s="20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3</v>
      </c>
      <c r="C28" s="18"/>
      <c r="D28" s="28"/>
      <c r="E28" s="28"/>
      <c r="F28" s="28"/>
      <c r="G28" s="28"/>
      <c r="H28" s="28"/>
      <c r="I28" s="28"/>
      <c r="J28" s="20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4</v>
      </c>
      <c r="C29" s="18"/>
      <c r="D29" s="28"/>
      <c r="E29" s="28"/>
      <c r="F29" s="28"/>
      <c r="G29" s="28"/>
      <c r="H29" s="28"/>
      <c r="I29" s="28"/>
      <c r="J29" s="20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5</v>
      </c>
      <c r="C30" s="18"/>
      <c r="D30" s="28"/>
      <c r="E30" s="28"/>
      <c r="F30" s="28"/>
      <c r="G30" s="28"/>
      <c r="H30" s="28"/>
      <c r="I30" s="28"/>
      <c r="J30" s="20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6</v>
      </c>
      <c r="C31" s="18"/>
      <c r="D31" s="28"/>
      <c r="E31" s="28"/>
      <c r="F31" s="28"/>
      <c r="G31" s="28"/>
      <c r="H31" s="28"/>
      <c r="I31" s="28"/>
      <c r="J31" s="20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7</v>
      </c>
      <c r="C32" s="18"/>
      <c r="D32" s="28"/>
      <c r="E32" s="28"/>
      <c r="F32" s="28"/>
      <c r="G32" s="28"/>
      <c r="H32" s="28"/>
      <c r="I32" s="28"/>
      <c r="J32" s="20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8</v>
      </c>
      <c r="C33" s="18"/>
      <c r="D33" s="28"/>
      <c r="E33" s="28"/>
      <c r="F33" s="28"/>
      <c r="G33" s="28"/>
      <c r="H33" s="28"/>
      <c r="I33" s="28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9</v>
      </c>
      <c r="C34" s="18"/>
      <c r="D34" s="28"/>
      <c r="E34" s="28"/>
      <c r="F34" s="28"/>
      <c r="G34" s="28"/>
      <c r="H34" s="28"/>
      <c r="I34" s="28"/>
      <c r="J34" s="20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10</v>
      </c>
      <c r="C35" s="18"/>
      <c r="D35" s="28"/>
      <c r="E35" s="28"/>
      <c r="F35" s="28"/>
      <c r="G35" s="28"/>
      <c r="H35" s="28"/>
      <c r="I35" s="28"/>
      <c r="J35" s="20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11</v>
      </c>
      <c r="C36" s="18"/>
      <c r="D36" s="28"/>
      <c r="E36" s="28"/>
      <c r="F36" s="28"/>
      <c r="G36" s="28"/>
      <c r="H36" s="28"/>
      <c r="I36" s="28"/>
      <c r="J36" s="20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12</v>
      </c>
      <c r="C37" s="18"/>
      <c r="D37" s="28"/>
      <c r="E37" s="28"/>
      <c r="F37" s="28"/>
      <c r="G37" s="28"/>
      <c r="H37" s="28"/>
      <c r="I37" s="28"/>
      <c r="J37" s="20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13</v>
      </c>
      <c r="C38" s="6"/>
      <c r="D38" s="24"/>
      <c r="E38" s="24"/>
      <c r="F38" s="24"/>
      <c r="G38" s="24"/>
      <c r="H38" s="24"/>
      <c r="I38" s="24"/>
      <c r="J38" s="20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14</v>
      </c>
      <c r="C39" s="6"/>
      <c r="D39" s="24"/>
      <c r="E39" s="24"/>
      <c r="F39" s="24"/>
      <c r="G39" s="24"/>
      <c r="H39" s="24"/>
      <c r="I39" s="24"/>
      <c r="J39" s="20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15</v>
      </c>
      <c r="C40" s="6"/>
      <c r="D40" s="24"/>
      <c r="E40" s="24"/>
      <c r="F40" s="24"/>
      <c r="G40" s="24"/>
      <c r="H40" s="24"/>
      <c r="I40" s="24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16</v>
      </c>
      <c r="C41" s="6"/>
      <c r="D41" s="24"/>
      <c r="E41" s="24"/>
      <c r="F41" s="24"/>
      <c r="G41" s="24"/>
      <c r="H41" s="24"/>
      <c r="I41" s="24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17</v>
      </c>
      <c r="C42" s="6"/>
      <c r="D42" s="24"/>
      <c r="E42" s="24"/>
      <c r="F42" s="24"/>
      <c r="G42" s="24"/>
      <c r="H42" s="24"/>
      <c r="I42" s="24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18</v>
      </c>
      <c r="C43" s="6"/>
      <c r="D43" s="24"/>
      <c r="E43" s="24"/>
      <c r="F43" s="24"/>
      <c r="G43" s="24"/>
      <c r="H43" s="24"/>
      <c r="I43" s="24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19</v>
      </c>
      <c r="C44" s="6"/>
      <c r="D44" s="24"/>
      <c r="E44" s="24"/>
      <c r="F44" s="24"/>
      <c r="G44" s="24"/>
      <c r="H44" s="24"/>
      <c r="I44" s="24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20</v>
      </c>
      <c r="C45" s="7"/>
      <c r="D45" s="24"/>
      <c r="E45" s="24"/>
      <c r="F45" s="24"/>
      <c r="G45" s="24"/>
      <c r="H45" s="24"/>
      <c r="I45" s="24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21</v>
      </c>
      <c r="C46" s="7"/>
      <c r="D46" s="24"/>
      <c r="E46" s="24"/>
      <c r="F46" s="24"/>
      <c r="G46" s="24"/>
      <c r="H46" s="24"/>
      <c r="I46" s="24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22</v>
      </c>
      <c r="C47" s="7"/>
      <c r="D47" s="24"/>
      <c r="E47" s="24"/>
      <c r="F47" s="24"/>
      <c r="G47" s="24"/>
      <c r="H47" s="24"/>
      <c r="I47" s="24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23</v>
      </c>
      <c r="C48" s="7"/>
      <c r="D48" s="24"/>
      <c r="E48" s="24"/>
      <c r="F48" s="24"/>
      <c r="G48" s="24"/>
      <c r="H48" s="24"/>
      <c r="I48" s="24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24</v>
      </c>
      <c r="C49" s="7"/>
      <c r="D49" s="24"/>
      <c r="E49" s="24"/>
      <c r="F49" s="24"/>
      <c r="G49" s="24"/>
      <c r="H49" s="24"/>
      <c r="I49" s="24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25</v>
      </c>
      <c r="C50" s="7"/>
      <c r="D50" s="24"/>
      <c r="E50" s="24"/>
      <c r="F50" s="24"/>
      <c r="G50" s="24"/>
      <c r="H50" s="24"/>
      <c r="I50" s="24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26</v>
      </c>
      <c r="C51" s="7"/>
      <c r="D51" s="24"/>
      <c r="E51" s="24"/>
      <c r="F51" s="24"/>
      <c r="G51" s="24"/>
      <c r="H51" s="24"/>
      <c r="I51" s="24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27</v>
      </c>
      <c r="C52" s="7"/>
      <c r="D52" s="24"/>
      <c r="E52" s="24"/>
      <c r="F52" s="24"/>
      <c r="G52" s="24"/>
      <c r="H52" s="24"/>
      <c r="I52" s="24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28</v>
      </c>
      <c r="C53" s="3"/>
      <c r="D53" s="25"/>
      <c r="E53" s="26"/>
      <c r="F53" s="26"/>
      <c r="G53" s="26"/>
      <c r="H53" s="26"/>
      <c r="I53" s="27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3"/>
      <c r="D54" s="23"/>
      <c r="E54" s="1"/>
      <c r="H54" s="40" t="s">
        <v>19</v>
      </c>
      <c r="I54" s="40"/>
      <c r="J54" s="11">
        <f>COUNTIF(J9:J53,"&gt;=70")</f>
        <v>16</v>
      </c>
      <c r="K54" s="11">
        <f t="shared" ref="K54:P54" si="2">COUNTIF(K9:K53,"&gt;=70")</f>
        <v>16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3"/>
      <c r="D55" s="23"/>
      <c r="E55" s="8"/>
      <c r="H55" s="41" t="s">
        <v>20</v>
      </c>
      <c r="I55" s="41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16</v>
      </c>
      <c r="M55" s="12">
        <f t="shared" si="4"/>
        <v>16</v>
      </c>
      <c r="N55" s="12">
        <f t="shared" si="4"/>
        <v>16</v>
      </c>
      <c r="O55" s="12">
        <f t="shared" si="4"/>
        <v>16</v>
      </c>
      <c r="P55" s="12">
        <f t="shared" si="4"/>
        <v>16</v>
      </c>
      <c r="Q55" s="12">
        <f t="shared" si="4"/>
        <v>16</v>
      </c>
    </row>
    <row r="56" spans="2:17" x14ac:dyDescent="0.25">
      <c r="C56" s="23"/>
      <c r="D56" s="23"/>
      <c r="E56" s="23"/>
      <c r="H56" s="41" t="s">
        <v>21</v>
      </c>
      <c r="I56" s="41"/>
      <c r="J56" s="12">
        <f>COUNT(J9:J53)</f>
        <v>16</v>
      </c>
      <c r="K56" s="12">
        <f t="shared" ref="K56:Q56" si="5">COUNT(K9:K53)</f>
        <v>16</v>
      </c>
      <c r="L56" s="12">
        <f t="shared" si="5"/>
        <v>16</v>
      </c>
      <c r="M56" s="12">
        <f t="shared" si="5"/>
        <v>16</v>
      </c>
      <c r="N56" s="12">
        <f t="shared" si="5"/>
        <v>16</v>
      </c>
      <c r="O56" s="12">
        <f t="shared" si="5"/>
        <v>16</v>
      </c>
      <c r="P56" s="12">
        <f t="shared" si="5"/>
        <v>16</v>
      </c>
      <c r="Q56" s="12">
        <f t="shared" si="5"/>
        <v>16</v>
      </c>
    </row>
    <row r="57" spans="2:17" x14ac:dyDescent="0.25">
      <c r="C57" s="23"/>
      <c r="D57" s="23"/>
      <c r="E57" s="1"/>
      <c r="H57" s="42" t="s">
        <v>16</v>
      </c>
      <c r="I57" s="42"/>
      <c r="J57" s="13">
        <f>J54/J56</f>
        <v>1</v>
      </c>
      <c r="K57" s="14">
        <f t="shared" ref="K57:Q57" si="6">K54/K56</f>
        <v>1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23"/>
      <c r="D58" s="23"/>
      <c r="E58" s="1"/>
      <c r="H58" s="42" t="s">
        <v>17</v>
      </c>
      <c r="I58" s="42"/>
      <c r="J58" s="13">
        <f>J55/J56</f>
        <v>0</v>
      </c>
      <c r="K58" s="13">
        <f t="shared" ref="K58:Q58" si="7">K55/K56</f>
        <v>0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3"/>
      <c r="D59" s="23"/>
      <c r="E59" s="8"/>
    </row>
    <row r="60" spans="2:17" x14ac:dyDescent="0.25">
      <c r="C60" s="1"/>
      <c r="D60" s="1"/>
      <c r="E60" s="8"/>
    </row>
    <row r="61" spans="2:17" x14ac:dyDescent="0.25">
      <c r="J61" s="43"/>
      <c r="K61" s="43"/>
      <c r="L61" s="43"/>
      <c r="M61" s="43"/>
      <c r="N61" s="43"/>
      <c r="O61" s="43"/>
      <c r="P61" s="43"/>
    </row>
    <row r="62" spans="2:17" x14ac:dyDescent="0.25">
      <c r="J62" s="37" t="s">
        <v>18</v>
      </c>
      <c r="K62" s="37"/>
      <c r="L62" s="37"/>
      <c r="M62" s="37"/>
      <c r="N62" s="37"/>
      <c r="O62" s="37"/>
      <c r="P62" s="37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6:G6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7" zoomScaleNormal="100" workbookViewId="0">
      <selection activeCell="K9" sqref="K9:K3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"/>
      <c r="R3" s="1"/>
    </row>
    <row r="4" spans="2:18" x14ac:dyDescent="0.25">
      <c r="C4" t="s">
        <v>0</v>
      </c>
      <c r="D4" s="44" t="s">
        <v>25</v>
      </c>
      <c r="E4" s="44"/>
      <c r="F4" s="44"/>
      <c r="G4" s="44"/>
      <c r="I4" t="s">
        <v>1</v>
      </c>
      <c r="J4" s="30" t="s">
        <v>26</v>
      </c>
      <c r="K4" s="30"/>
      <c r="M4" t="s">
        <v>2</v>
      </c>
      <c r="N4" s="31">
        <v>45558</v>
      </c>
      <c r="O4" s="3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19" t="s">
        <v>125</v>
      </c>
      <c r="E6" s="19"/>
      <c r="F6" s="19"/>
      <c r="G6" s="19"/>
      <c r="I6" s="23" t="s">
        <v>22</v>
      </c>
      <c r="J6" s="23"/>
      <c r="K6" s="38" t="s">
        <v>24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3" t="s">
        <v>4</v>
      </c>
      <c r="C8" s="17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21" t="s">
        <v>63</v>
      </c>
      <c r="D9" s="28" t="s">
        <v>93</v>
      </c>
      <c r="E9" s="28"/>
      <c r="F9" s="28"/>
      <c r="G9" s="28"/>
      <c r="H9" s="28"/>
      <c r="I9" s="28"/>
      <c r="J9" s="20">
        <v>70</v>
      </c>
      <c r="K9" s="22">
        <v>70</v>
      </c>
      <c r="L9" s="16">
        <v>0</v>
      </c>
      <c r="M9" s="16">
        <v>0</v>
      </c>
      <c r="N9" s="4">
        <v>0</v>
      </c>
      <c r="O9" s="4">
        <v>0</v>
      </c>
      <c r="P9" s="4">
        <v>0</v>
      </c>
      <c r="Q9" s="10">
        <f>SUM(J9:P9)/7</f>
        <v>20</v>
      </c>
    </row>
    <row r="10" spans="2:18" x14ac:dyDescent="0.25">
      <c r="B10" s="6">
        <f>B9+1</f>
        <v>2</v>
      </c>
      <c r="C10" s="21" t="s">
        <v>64</v>
      </c>
      <c r="D10" s="28" t="s">
        <v>94</v>
      </c>
      <c r="E10" s="28"/>
      <c r="F10" s="28"/>
      <c r="G10" s="28"/>
      <c r="H10" s="28"/>
      <c r="I10" s="28"/>
      <c r="J10" s="20">
        <v>70</v>
      </c>
      <c r="K10" s="22">
        <v>70</v>
      </c>
      <c r="L10" s="16">
        <v>0</v>
      </c>
      <c r="M10" s="16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20</v>
      </c>
    </row>
    <row r="11" spans="2:18" x14ac:dyDescent="0.25">
      <c r="B11" s="6">
        <f t="shared" ref="B11:B53" si="1">B10+1</f>
        <v>3</v>
      </c>
      <c r="C11" s="21" t="s">
        <v>65</v>
      </c>
      <c r="D11" s="28" t="s">
        <v>95</v>
      </c>
      <c r="E11" s="28"/>
      <c r="F11" s="28"/>
      <c r="G11" s="28"/>
      <c r="H11" s="28"/>
      <c r="I11" s="28"/>
      <c r="J11" s="20">
        <v>70</v>
      </c>
      <c r="K11" s="22">
        <v>70</v>
      </c>
      <c r="L11" s="16">
        <v>0</v>
      </c>
      <c r="M11" s="16">
        <v>0</v>
      </c>
      <c r="N11" s="4">
        <v>0</v>
      </c>
      <c r="O11" s="4">
        <v>0</v>
      </c>
      <c r="P11" s="4">
        <v>0</v>
      </c>
      <c r="Q11" s="10">
        <v>10</v>
      </c>
    </row>
    <row r="12" spans="2:18" x14ac:dyDescent="0.25">
      <c r="B12" s="6">
        <f t="shared" si="1"/>
        <v>4</v>
      </c>
      <c r="C12" s="21" t="s">
        <v>66</v>
      </c>
      <c r="D12" s="28" t="s">
        <v>96</v>
      </c>
      <c r="E12" s="28"/>
      <c r="F12" s="28"/>
      <c r="G12" s="28"/>
      <c r="H12" s="28"/>
      <c r="I12" s="28"/>
      <c r="J12" s="20">
        <v>70</v>
      </c>
      <c r="K12" s="22">
        <v>70</v>
      </c>
      <c r="L12" s="16">
        <v>0</v>
      </c>
      <c r="M12" s="16">
        <v>0</v>
      </c>
      <c r="N12" s="4">
        <v>0</v>
      </c>
      <c r="O12" s="4">
        <v>0</v>
      </c>
      <c r="P12" s="4">
        <v>0</v>
      </c>
      <c r="Q12" s="10">
        <f t="shared" si="0"/>
        <v>20</v>
      </c>
    </row>
    <row r="13" spans="2:18" x14ac:dyDescent="0.25">
      <c r="B13" s="6">
        <f t="shared" si="1"/>
        <v>5</v>
      </c>
      <c r="C13" s="21" t="s">
        <v>67</v>
      </c>
      <c r="D13" s="28" t="s">
        <v>97</v>
      </c>
      <c r="E13" s="28"/>
      <c r="F13" s="28"/>
      <c r="G13" s="28"/>
      <c r="H13" s="28"/>
      <c r="I13" s="28"/>
      <c r="J13" s="20">
        <v>70</v>
      </c>
      <c r="K13" s="22">
        <v>70</v>
      </c>
      <c r="L13" s="16">
        <v>0</v>
      </c>
      <c r="M13" s="16">
        <v>0</v>
      </c>
      <c r="N13" s="4">
        <v>0</v>
      </c>
      <c r="O13" s="4">
        <v>0</v>
      </c>
      <c r="P13" s="4">
        <v>0</v>
      </c>
      <c r="Q13" s="10">
        <f t="shared" si="0"/>
        <v>20</v>
      </c>
    </row>
    <row r="14" spans="2:18" x14ac:dyDescent="0.25">
      <c r="B14" s="6">
        <f t="shared" si="1"/>
        <v>6</v>
      </c>
      <c r="C14" s="21" t="s">
        <v>68</v>
      </c>
      <c r="D14" s="28" t="s">
        <v>98</v>
      </c>
      <c r="E14" s="28"/>
      <c r="F14" s="28"/>
      <c r="G14" s="28"/>
      <c r="H14" s="28"/>
      <c r="I14" s="28"/>
      <c r="J14" s="20">
        <v>70</v>
      </c>
      <c r="K14" s="22">
        <v>70</v>
      </c>
      <c r="L14" s="16">
        <v>0</v>
      </c>
      <c r="M14" s="16">
        <v>0</v>
      </c>
      <c r="N14" s="4">
        <v>0</v>
      </c>
      <c r="O14" s="4">
        <v>0</v>
      </c>
      <c r="P14" s="4">
        <v>0</v>
      </c>
      <c r="Q14" s="10">
        <f t="shared" si="0"/>
        <v>20</v>
      </c>
    </row>
    <row r="15" spans="2:18" x14ac:dyDescent="0.25">
      <c r="B15" s="6">
        <f t="shared" si="1"/>
        <v>7</v>
      </c>
      <c r="C15" s="21" t="s">
        <v>69</v>
      </c>
      <c r="D15" s="28" t="s">
        <v>99</v>
      </c>
      <c r="E15" s="28"/>
      <c r="F15" s="28"/>
      <c r="G15" s="28"/>
      <c r="H15" s="28"/>
      <c r="I15" s="28"/>
      <c r="J15" s="20">
        <v>70</v>
      </c>
      <c r="K15" s="22">
        <v>70</v>
      </c>
      <c r="L15" s="16">
        <v>0</v>
      </c>
      <c r="M15" s="16">
        <v>0</v>
      </c>
      <c r="N15" s="4">
        <v>0</v>
      </c>
      <c r="O15" s="4">
        <v>0</v>
      </c>
      <c r="P15" s="4">
        <v>0</v>
      </c>
      <c r="Q15" s="10">
        <v>10</v>
      </c>
    </row>
    <row r="16" spans="2:18" x14ac:dyDescent="0.25">
      <c r="B16" s="6">
        <f t="shared" si="1"/>
        <v>8</v>
      </c>
      <c r="C16" s="21" t="s">
        <v>70</v>
      </c>
      <c r="D16" s="28" t="s">
        <v>100</v>
      </c>
      <c r="E16" s="28"/>
      <c r="F16" s="28"/>
      <c r="G16" s="28"/>
      <c r="H16" s="28"/>
      <c r="I16" s="28"/>
      <c r="J16" s="20">
        <v>70</v>
      </c>
      <c r="K16" s="22">
        <v>70</v>
      </c>
      <c r="L16" s="16">
        <v>0</v>
      </c>
      <c r="M16" s="16">
        <v>0</v>
      </c>
      <c r="N16" s="4">
        <v>0</v>
      </c>
      <c r="O16" s="4">
        <v>0</v>
      </c>
      <c r="P16" s="4">
        <v>0</v>
      </c>
      <c r="Q16" s="10">
        <v>10</v>
      </c>
    </row>
    <row r="17" spans="2:17" x14ac:dyDescent="0.25">
      <c r="B17" s="6">
        <f t="shared" si="1"/>
        <v>9</v>
      </c>
      <c r="C17" s="21" t="s">
        <v>71</v>
      </c>
      <c r="D17" s="28" t="s">
        <v>101</v>
      </c>
      <c r="E17" s="28"/>
      <c r="F17" s="28"/>
      <c r="G17" s="28"/>
      <c r="H17" s="28"/>
      <c r="I17" s="28"/>
      <c r="J17" s="20">
        <v>70</v>
      </c>
      <c r="K17" s="22">
        <v>70</v>
      </c>
      <c r="L17" s="16">
        <v>0</v>
      </c>
      <c r="M17" s="16">
        <v>0</v>
      </c>
      <c r="N17" s="4">
        <v>0</v>
      </c>
      <c r="O17" s="4">
        <v>0</v>
      </c>
      <c r="P17" s="4">
        <v>0</v>
      </c>
      <c r="Q17" s="10">
        <f t="shared" si="0"/>
        <v>20</v>
      </c>
    </row>
    <row r="18" spans="2:17" x14ac:dyDescent="0.25">
      <c r="B18" s="6">
        <f t="shared" si="1"/>
        <v>10</v>
      </c>
      <c r="C18" s="21" t="s">
        <v>72</v>
      </c>
      <c r="D18" s="28" t="s">
        <v>102</v>
      </c>
      <c r="E18" s="28"/>
      <c r="F18" s="28"/>
      <c r="G18" s="28"/>
      <c r="H18" s="28"/>
      <c r="I18" s="28"/>
      <c r="J18" s="20">
        <v>70</v>
      </c>
      <c r="K18" s="22">
        <v>70</v>
      </c>
      <c r="L18" s="16">
        <v>0</v>
      </c>
      <c r="M18" s="16">
        <v>0</v>
      </c>
      <c r="N18" s="4">
        <v>0</v>
      </c>
      <c r="O18" s="4">
        <v>0</v>
      </c>
      <c r="P18" s="4">
        <v>0</v>
      </c>
      <c r="Q18" s="10">
        <f t="shared" si="0"/>
        <v>20</v>
      </c>
    </row>
    <row r="19" spans="2:17" x14ac:dyDescent="0.25">
      <c r="B19" s="6">
        <f t="shared" si="1"/>
        <v>11</v>
      </c>
      <c r="C19" s="21" t="s">
        <v>73</v>
      </c>
      <c r="D19" s="28" t="s">
        <v>103</v>
      </c>
      <c r="E19" s="28"/>
      <c r="F19" s="28"/>
      <c r="G19" s="28"/>
      <c r="H19" s="28"/>
      <c r="I19" s="28"/>
      <c r="J19" s="20">
        <v>70</v>
      </c>
      <c r="K19" s="22">
        <v>70</v>
      </c>
      <c r="L19" s="16">
        <v>0</v>
      </c>
      <c r="M19" s="16">
        <v>0</v>
      </c>
      <c r="N19" s="4">
        <v>0</v>
      </c>
      <c r="O19" s="4">
        <v>0</v>
      </c>
      <c r="P19" s="4">
        <v>0</v>
      </c>
      <c r="Q19" s="10">
        <f t="shared" si="0"/>
        <v>20</v>
      </c>
    </row>
    <row r="20" spans="2:17" x14ac:dyDescent="0.25">
      <c r="B20" s="6">
        <f t="shared" si="1"/>
        <v>12</v>
      </c>
      <c r="C20" s="21" t="s">
        <v>74</v>
      </c>
      <c r="D20" s="28" t="s">
        <v>104</v>
      </c>
      <c r="E20" s="28"/>
      <c r="F20" s="28"/>
      <c r="G20" s="28"/>
      <c r="H20" s="28"/>
      <c r="I20" s="28"/>
      <c r="J20" s="20">
        <v>70</v>
      </c>
      <c r="K20" s="22">
        <v>70</v>
      </c>
      <c r="L20" s="16">
        <v>0</v>
      </c>
      <c r="M20" s="16">
        <v>0</v>
      </c>
      <c r="N20" s="4">
        <v>0</v>
      </c>
      <c r="O20" s="4">
        <v>0</v>
      </c>
      <c r="P20" s="4">
        <v>0</v>
      </c>
      <c r="Q20" s="10">
        <f t="shared" si="0"/>
        <v>20</v>
      </c>
    </row>
    <row r="21" spans="2:17" x14ac:dyDescent="0.25">
      <c r="B21" s="6">
        <f t="shared" si="1"/>
        <v>13</v>
      </c>
      <c r="C21" s="21" t="s">
        <v>75</v>
      </c>
      <c r="D21" s="28" t="s">
        <v>105</v>
      </c>
      <c r="E21" s="28"/>
      <c r="F21" s="28"/>
      <c r="G21" s="28"/>
      <c r="H21" s="28"/>
      <c r="I21" s="28"/>
      <c r="J21" s="20">
        <v>70</v>
      </c>
      <c r="K21" s="22">
        <v>70</v>
      </c>
      <c r="L21" s="16">
        <v>0</v>
      </c>
      <c r="M21" s="16">
        <v>0</v>
      </c>
      <c r="N21" s="4">
        <v>0</v>
      </c>
      <c r="O21" s="4">
        <v>0</v>
      </c>
      <c r="P21" s="4">
        <v>0</v>
      </c>
      <c r="Q21" s="10">
        <f t="shared" si="0"/>
        <v>20</v>
      </c>
    </row>
    <row r="22" spans="2:17" x14ac:dyDescent="0.25">
      <c r="B22" s="6">
        <f t="shared" si="1"/>
        <v>14</v>
      </c>
      <c r="C22" s="21" t="s">
        <v>76</v>
      </c>
      <c r="D22" s="28" t="s">
        <v>106</v>
      </c>
      <c r="E22" s="28"/>
      <c r="F22" s="28"/>
      <c r="G22" s="28"/>
      <c r="H22" s="28"/>
      <c r="I22" s="28"/>
      <c r="J22" s="20">
        <v>70</v>
      </c>
      <c r="K22" s="22">
        <v>70</v>
      </c>
      <c r="L22" s="16">
        <v>0</v>
      </c>
      <c r="M22" s="16">
        <v>0</v>
      </c>
      <c r="N22" s="4">
        <v>0</v>
      </c>
      <c r="O22" s="4">
        <v>0</v>
      </c>
      <c r="P22" s="4">
        <v>0</v>
      </c>
      <c r="Q22" s="10">
        <f t="shared" si="0"/>
        <v>20</v>
      </c>
    </row>
    <row r="23" spans="2:17" x14ac:dyDescent="0.25">
      <c r="B23" s="6">
        <f t="shared" si="1"/>
        <v>15</v>
      </c>
      <c r="C23" s="21" t="s">
        <v>77</v>
      </c>
      <c r="D23" s="28" t="s">
        <v>107</v>
      </c>
      <c r="E23" s="28"/>
      <c r="F23" s="28"/>
      <c r="G23" s="28"/>
      <c r="H23" s="28"/>
      <c r="I23" s="28"/>
      <c r="J23" s="20">
        <v>70</v>
      </c>
      <c r="K23" s="22">
        <v>70</v>
      </c>
      <c r="L23" s="16">
        <v>0</v>
      </c>
      <c r="M23" s="16">
        <v>0</v>
      </c>
      <c r="N23" s="4">
        <v>0</v>
      </c>
      <c r="O23" s="4">
        <v>0</v>
      </c>
      <c r="P23" s="4">
        <v>0</v>
      </c>
      <c r="Q23" s="10">
        <f t="shared" si="0"/>
        <v>20</v>
      </c>
    </row>
    <row r="24" spans="2:17" x14ac:dyDescent="0.25">
      <c r="B24" s="6">
        <f t="shared" si="1"/>
        <v>16</v>
      </c>
      <c r="C24" s="21" t="s">
        <v>78</v>
      </c>
      <c r="D24" s="28" t="s">
        <v>108</v>
      </c>
      <c r="E24" s="28"/>
      <c r="F24" s="28"/>
      <c r="G24" s="28"/>
      <c r="H24" s="28"/>
      <c r="I24" s="28"/>
      <c r="J24" s="20">
        <v>70</v>
      </c>
      <c r="K24" s="22">
        <v>70</v>
      </c>
      <c r="L24" s="16">
        <v>0</v>
      </c>
      <c r="M24" s="16">
        <v>0</v>
      </c>
      <c r="N24" s="4">
        <v>0</v>
      </c>
      <c r="O24" s="4">
        <v>0</v>
      </c>
      <c r="P24" s="4">
        <v>0</v>
      </c>
      <c r="Q24" s="10">
        <v>10</v>
      </c>
    </row>
    <row r="25" spans="2:17" x14ac:dyDescent="0.25">
      <c r="B25" s="6">
        <f t="shared" si="1"/>
        <v>17</v>
      </c>
      <c r="C25" s="21" t="s">
        <v>79</v>
      </c>
      <c r="D25" s="28" t="s">
        <v>109</v>
      </c>
      <c r="E25" s="28"/>
      <c r="F25" s="28"/>
      <c r="G25" s="28"/>
      <c r="H25" s="28"/>
      <c r="I25" s="28"/>
      <c r="J25" s="20">
        <v>70</v>
      </c>
      <c r="K25" s="22">
        <v>70</v>
      </c>
      <c r="L25" s="16">
        <v>0</v>
      </c>
      <c r="M25" s="16">
        <v>0</v>
      </c>
      <c r="N25" s="4">
        <v>0</v>
      </c>
      <c r="O25" s="4">
        <v>0</v>
      </c>
      <c r="P25" s="4">
        <v>0</v>
      </c>
      <c r="Q25" s="10">
        <f t="shared" si="0"/>
        <v>20</v>
      </c>
    </row>
    <row r="26" spans="2:17" x14ac:dyDescent="0.25">
      <c r="B26" s="6">
        <f t="shared" si="1"/>
        <v>18</v>
      </c>
      <c r="C26" s="21" t="s">
        <v>80</v>
      </c>
      <c r="D26" s="28" t="s">
        <v>110</v>
      </c>
      <c r="E26" s="28"/>
      <c r="F26" s="28"/>
      <c r="G26" s="28"/>
      <c r="H26" s="28"/>
      <c r="I26" s="28"/>
      <c r="J26" s="20">
        <v>70</v>
      </c>
      <c r="K26" s="22">
        <v>70</v>
      </c>
      <c r="L26" s="16">
        <v>0</v>
      </c>
      <c r="M26" s="16">
        <v>0</v>
      </c>
      <c r="N26" s="4">
        <v>0</v>
      </c>
      <c r="O26" s="4">
        <v>0</v>
      </c>
      <c r="P26" s="4">
        <v>0</v>
      </c>
      <c r="Q26" s="10">
        <f t="shared" si="0"/>
        <v>20</v>
      </c>
    </row>
    <row r="27" spans="2:17" x14ac:dyDescent="0.25">
      <c r="B27" s="6">
        <f t="shared" si="1"/>
        <v>19</v>
      </c>
      <c r="C27" s="21" t="s">
        <v>81</v>
      </c>
      <c r="D27" s="28" t="s">
        <v>111</v>
      </c>
      <c r="E27" s="28"/>
      <c r="F27" s="28"/>
      <c r="G27" s="28"/>
      <c r="H27" s="28"/>
      <c r="I27" s="28"/>
      <c r="J27" s="20">
        <v>70</v>
      </c>
      <c r="K27" s="22">
        <v>70</v>
      </c>
      <c r="L27" s="16">
        <v>0</v>
      </c>
      <c r="M27" s="16">
        <v>0</v>
      </c>
      <c r="N27" s="4">
        <v>0</v>
      </c>
      <c r="O27" s="4">
        <v>0</v>
      </c>
      <c r="P27" s="4">
        <v>0</v>
      </c>
      <c r="Q27" s="10">
        <f t="shared" si="0"/>
        <v>20</v>
      </c>
    </row>
    <row r="28" spans="2:17" x14ac:dyDescent="0.25">
      <c r="B28" s="6">
        <f t="shared" si="1"/>
        <v>20</v>
      </c>
      <c r="C28" s="21" t="s">
        <v>82</v>
      </c>
      <c r="D28" s="28" t="s">
        <v>112</v>
      </c>
      <c r="E28" s="28"/>
      <c r="F28" s="28"/>
      <c r="G28" s="28"/>
      <c r="H28" s="28"/>
      <c r="I28" s="28"/>
      <c r="J28" s="20">
        <v>70</v>
      </c>
      <c r="K28" s="22">
        <v>70</v>
      </c>
      <c r="L28" s="16">
        <v>0</v>
      </c>
      <c r="M28" s="16">
        <v>0</v>
      </c>
      <c r="N28" s="4">
        <v>0</v>
      </c>
      <c r="O28" s="4">
        <v>0</v>
      </c>
      <c r="P28" s="4">
        <v>0</v>
      </c>
      <c r="Q28" s="10">
        <v>10</v>
      </c>
    </row>
    <row r="29" spans="2:17" x14ac:dyDescent="0.25">
      <c r="B29" s="6">
        <f t="shared" si="1"/>
        <v>21</v>
      </c>
      <c r="C29" s="21" t="s">
        <v>83</v>
      </c>
      <c r="D29" s="28" t="s">
        <v>113</v>
      </c>
      <c r="E29" s="28"/>
      <c r="F29" s="28"/>
      <c r="G29" s="28"/>
      <c r="H29" s="28"/>
      <c r="I29" s="28"/>
      <c r="J29" s="20">
        <v>70</v>
      </c>
      <c r="K29" s="22">
        <v>70</v>
      </c>
      <c r="L29" s="16">
        <v>0</v>
      </c>
      <c r="M29" s="16">
        <v>0</v>
      </c>
      <c r="N29" s="4">
        <v>0</v>
      </c>
      <c r="O29" s="4">
        <v>0</v>
      </c>
      <c r="P29" s="4">
        <v>0</v>
      </c>
      <c r="Q29" s="10">
        <f t="shared" si="0"/>
        <v>20</v>
      </c>
    </row>
    <row r="30" spans="2:17" x14ac:dyDescent="0.25">
      <c r="B30" s="6">
        <f t="shared" si="1"/>
        <v>22</v>
      </c>
      <c r="C30" s="21" t="s">
        <v>84</v>
      </c>
      <c r="D30" s="28" t="s">
        <v>114</v>
      </c>
      <c r="E30" s="28"/>
      <c r="F30" s="28"/>
      <c r="G30" s="28"/>
      <c r="H30" s="28"/>
      <c r="I30" s="28"/>
      <c r="J30" s="20">
        <v>70</v>
      </c>
      <c r="K30" s="22">
        <v>70</v>
      </c>
      <c r="L30" s="16">
        <v>0</v>
      </c>
      <c r="M30" s="16">
        <v>0</v>
      </c>
      <c r="N30" s="4">
        <v>0</v>
      </c>
      <c r="O30" s="4">
        <v>0</v>
      </c>
      <c r="P30" s="4">
        <v>0</v>
      </c>
      <c r="Q30" s="10">
        <v>10</v>
      </c>
    </row>
    <row r="31" spans="2:17" x14ac:dyDescent="0.25">
      <c r="B31" s="6">
        <f t="shared" si="1"/>
        <v>23</v>
      </c>
      <c r="C31" s="21" t="s">
        <v>85</v>
      </c>
      <c r="D31" s="28" t="s">
        <v>115</v>
      </c>
      <c r="E31" s="28"/>
      <c r="F31" s="28"/>
      <c r="G31" s="28"/>
      <c r="H31" s="28"/>
      <c r="I31" s="28"/>
      <c r="J31" s="20">
        <v>70</v>
      </c>
      <c r="K31" s="22">
        <v>70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v>10</v>
      </c>
    </row>
    <row r="32" spans="2:17" x14ac:dyDescent="0.25">
      <c r="B32" s="6">
        <f t="shared" si="1"/>
        <v>24</v>
      </c>
      <c r="C32" s="21" t="s">
        <v>86</v>
      </c>
      <c r="D32" s="28" t="s">
        <v>116</v>
      </c>
      <c r="E32" s="28"/>
      <c r="F32" s="28"/>
      <c r="G32" s="28"/>
      <c r="H32" s="28"/>
      <c r="I32" s="28"/>
      <c r="J32" s="20">
        <v>70</v>
      </c>
      <c r="K32" s="22">
        <v>70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20</v>
      </c>
    </row>
    <row r="33" spans="2:17" x14ac:dyDescent="0.25">
      <c r="B33" s="6">
        <f t="shared" si="1"/>
        <v>25</v>
      </c>
      <c r="C33" s="21" t="s">
        <v>87</v>
      </c>
      <c r="D33" s="28" t="s">
        <v>117</v>
      </c>
      <c r="E33" s="28"/>
      <c r="F33" s="28"/>
      <c r="G33" s="28"/>
      <c r="H33" s="28"/>
      <c r="I33" s="28"/>
      <c r="J33" s="20">
        <v>70</v>
      </c>
      <c r="K33" s="22">
        <v>70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v>10</v>
      </c>
    </row>
    <row r="34" spans="2:17" x14ac:dyDescent="0.25">
      <c r="B34" s="6">
        <f t="shared" si="1"/>
        <v>26</v>
      </c>
      <c r="C34" s="21" t="s">
        <v>88</v>
      </c>
      <c r="D34" s="28" t="s">
        <v>118</v>
      </c>
      <c r="E34" s="28"/>
      <c r="F34" s="28"/>
      <c r="G34" s="28"/>
      <c r="H34" s="28"/>
      <c r="I34" s="28"/>
      <c r="J34" s="20">
        <v>70</v>
      </c>
      <c r="K34" s="22">
        <v>70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20</v>
      </c>
    </row>
    <row r="35" spans="2:17" x14ac:dyDescent="0.25">
      <c r="B35" s="6">
        <f t="shared" si="1"/>
        <v>27</v>
      </c>
      <c r="C35" s="21" t="s">
        <v>89</v>
      </c>
      <c r="D35" s="28" t="s">
        <v>119</v>
      </c>
      <c r="E35" s="28"/>
      <c r="F35" s="28"/>
      <c r="G35" s="28"/>
      <c r="H35" s="28"/>
      <c r="I35" s="28"/>
      <c r="J35" s="20">
        <v>70</v>
      </c>
      <c r="K35" s="22">
        <v>70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20</v>
      </c>
    </row>
    <row r="36" spans="2:17" x14ac:dyDescent="0.25">
      <c r="B36" s="6">
        <f t="shared" si="1"/>
        <v>28</v>
      </c>
      <c r="C36" s="21" t="s">
        <v>90</v>
      </c>
      <c r="D36" s="28" t="s">
        <v>120</v>
      </c>
      <c r="E36" s="28"/>
      <c r="F36" s="28"/>
      <c r="G36" s="28"/>
      <c r="H36" s="28"/>
      <c r="I36" s="28"/>
      <c r="J36" s="20">
        <v>70</v>
      </c>
      <c r="K36" s="22">
        <v>70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20</v>
      </c>
    </row>
    <row r="37" spans="2:17" x14ac:dyDescent="0.25">
      <c r="B37" s="6">
        <f t="shared" si="1"/>
        <v>29</v>
      </c>
      <c r="C37" s="21" t="s">
        <v>91</v>
      </c>
      <c r="D37" s="28" t="s">
        <v>122</v>
      </c>
      <c r="E37" s="28"/>
      <c r="F37" s="28"/>
      <c r="G37" s="28"/>
      <c r="H37" s="28"/>
      <c r="I37" s="28"/>
      <c r="J37" s="20">
        <v>70</v>
      </c>
      <c r="K37" s="22">
        <v>70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20</v>
      </c>
    </row>
    <row r="38" spans="2:17" x14ac:dyDescent="0.25">
      <c r="B38" s="6">
        <f t="shared" si="1"/>
        <v>30</v>
      </c>
      <c r="C38" s="21" t="s">
        <v>92</v>
      </c>
      <c r="D38" s="28" t="s">
        <v>121</v>
      </c>
      <c r="E38" s="28"/>
      <c r="F38" s="28"/>
      <c r="G38" s="28"/>
      <c r="H38" s="28"/>
      <c r="I38" s="28"/>
      <c r="J38" s="20">
        <v>70</v>
      </c>
      <c r="K38" s="22">
        <v>70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20</v>
      </c>
    </row>
    <row r="39" spans="2:17" x14ac:dyDescent="0.25">
      <c r="B39" s="6">
        <f t="shared" si="1"/>
        <v>31</v>
      </c>
      <c r="C39" s="18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18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18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4"/>
      <c r="E42" s="24"/>
      <c r="F42" s="24"/>
      <c r="G42" s="24"/>
      <c r="H42" s="24"/>
      <c r="I42" s="24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4"/>
      <c r="E43" s="24"/>
      <c r="F43" s="24"/>
      <c r="G43" s="24"/>
      <c r="H43" s="24"/>
      <c r="I43" s="24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4"/>
      <c r="E44" s="24"/>
      <c r="F44" s="24"/>
      <c r="G44" s="24"/>
      <c r="H44" s="24"/>
      <c r="I44" s="24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4"/>
      <c r="E45" s="24"/>
      <c r="F45" s="24"/>
      <c r="G45" s="24"/>
      <c r="H45" s="24"/>
      <c r="I45" s="24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4"/>
      <c r="E46" s="24"/>
      <c r="F46" s="24"/>
      <c r="G46" s="24"/>
      <c r="H46" s="24"/>
      <c r="I46" s="24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4"/>
      <c r="E47" s="24"/>
      <c r="F47" s="24"/>
      <c r="G47" s="24"/>
      <c r="H47" s="24"/>
      <c r="I47" s="24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4"/>
      <c r="E48" s="24"/>
      <c r="F48" s="24"/>
      <c r="G48" s="24"/>
      <c r="H48" s="24"/>
      <c r="I48" s="24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4"/>
      <c r="E49" s="24"/>
      <c r="F49" s="24"/>
      <c r="G49" s="24"/>
      <c r="H49" s="24"/>
      <c r="I49" s="24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4"/>
      <c r="E50" s="24"/>
      <c r="F50" s="24"/>
      <c r="G50" s="24"/>
      <c r="H50" s="24"/>
      <c r="I50" s="24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4"/>
      <c r="E51" s="24"/>
      <c r="F51" s="24"/>
      <c r="G51" s="24"/>
      <c r="H51" s="24"/>
      <c r="I51" s="24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4"/>
      <c r="E52" s="24"/>
      <c r="F52" s="24"/>
      <c r="G52" s="24"/>
      <c r="H52" s="24"/>
      <c r="I52" s="24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5"/>
      <c r="E53" s="26"/>
      <c r="F53" s="26"/>
      <c r="G53" s="26"/>
      <c r="H53" s="26"/>
      <c r="I53" s="2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3"/>
      <c r="D54" s="23"/>
      <c r="E54" s="1"/>
      <c r="H54" s="40" t="s">
        <v>19</v>
      </c>
      <c r="I54" s="40"/>
      <c r="J54" s="11">
        <f>COUNTIF(J9:J53,"&gt;=70")</f>
        <v>30</v>
      </c>
      <c r="K54" s="11">
        <f t="shared" ref="K54:P54" si="3">COUNTIF(K9:K53,"&gt;=70")</f>
        <v>30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3"/>
      <c r="D55" s="23"/>
      <c r="E55" s="8"/>
      <c r="H55" s="41" t="s">
        <v>20</v>
      </c>
      <c r="I55" s="41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30</v>
      </c>
      <c r="M55" s="12">
        <f t="shared" si="5"/>
        <v>30</v>
      </c>
      <c r="N55" s="12">
        <f t="shared" si="5"/>
        <v>30</v>
      </c>
      <c r="O55" s="12">
        <f t="shared" si="5"/>
        <v>30</v>
      </c>
      <c r="P55" s="12">
        <f t="shared" si="5"/>
        <v>30</v>
      </c>
      <c r="Q55" s="12">
        <f t="shared" si="5"/>
        <v>45</v>
      </c>
    </row>
    <row r="56" spans="2:17" x14ac:dyDescent="0.25">
      <c r="C56" s="23"/>
      <c r="D56" s="23"/>
      <c r="E56" s="23"/>
      <c r="H56" s="41" t="s">
        <v>21</v>
      </c>
      <c r="I56" s="41"/>
      <c r="J56" s="12">
        <f>COUNT(J9:J53)</f>
        <v>30</v>
      </c>
      <c r="K56" s="12">
        <f t="shared" ref="K56:Q56" si="6">COUNT(K9:K53)</f>
        <v>30</v>
      </c>
      <c r="L56" s="12">
        <f t="shared" si="6"/>
        <v>30</v>
      </c>
      <c r="M56" s="12">
        <f t="shared" si="6"/>
        <v>30</v>
      </c>
      <c r="N56" s="12">
        <f t="shared" si="6"/>
        <v>30</v>
      </c>
      <c r="O56" s="12">
        <f t="shared" si="6"/>
        <v>30</v>
      </c>
      <c r="P56" s="12">
        <f t="shared" si="6"/>
        <v>30</v>
      </c>
      <c r="Q56" s="12">
        <f t="shared" si="6"/>
        <v>45</v>
      </c>
    </row>
    <row r="57" spans="2:17" x14ac:dyDescent="0.25">
      <c r="C57" s="23"/>
      <c r="D57" s="23"/>
      <c r="E57" s="1"/>
      <c r="H57" s="42" t="s">
        <v>16</v>
      </c>
      <c r="I57" s="42"/>
      <c r="J57" s="13">
        <f>J54/J56</f>
        <v>1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3"/>
      <c r="D58" s="23"/>
      <c r="E58" s="1"/>
      <c r="H58" s="42" t="s">
        <v>17</v>
      </c>
      <c r="I58" s="42"/>
      <c r="J58" s="13">
        <f>J55/J56</f>
        <v>0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3"/>
      <c r="D59" s="23"/>
      <c r="E59" s="8"/>
    </row>
    <row r="60" spans="2:17" x14ac:dyDescent="0.25">
      <c r="C60" s="1"/>
      <c r="D60" s="1"/>
      <c r="E60" s="8"/>
    </row>
    <row r="61" spans="2:17" x14ac:dyDescent="0.25">
      <c r="J61" s="43"/>
      <c r="K61" s="43"/>
      <c r="L61" s="43"/>
      <c r="M61" s="43"/>
      <c r="N61" s="43"/>
      <c r="O61" s="43"/>
      <c r="P61" s="43"/>
    </row>
    <row r="62" spans="2:17" x14ac:dyDescent="0.25">
      <c r="J62" s="37" t="s">
        <v>18</v>
      </c>
      <c r="K62" s="37"/>
      <c r="L62" s="37"/>
      <c r="M62" s="37"/>
      <c r="N62" s="37"/>
      <c r="O62" s="37"/>
      <c r="P62" s="37"/>
    </row>
  </sheetData>
  <mergeCells count="66">
    <mergeCell ref="D13:I13"/>
    <mergeCell ref="B2:P2"/>
    <mergeCell ref="C3:P3"/>
    <mergeCell ref="D4:G4"/>
    <mergeCell ref="J4:K4"/>
    <mergeCell ref="N4:O4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8" zoomScaleNormal="100" workbookViewId="0">
      <selection activeCell="K9" sqref="K9:K4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"/>
      <c r="R3" s="1"/>
    </row>
    <row r="4" spans="2:18" x14ac:dyDescent="0.25">
      <c r="C4" t="s">
        <v>0</v>
      </c>
      <c r="D4" s="44" t="s">
        <v>124</v>
      </c>
      <c r="E4" s="44"/>
      <c r="F4" s="44"/>
      <c r="G4" s="44"/>
      <c r="I4" t="s">
        <v>1</v>
      </c>
      <c r="J4" s="30" t="s">
        <v>123</v>
      </c>
      <c r="K4" s="30"/>
      <c r="M4" t="s">
        <v>2</v>
      </c>
      <c r="N4" s="31">
        <v>45558</v>
      </c>
      <c r="O4" s="3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19" t="s">
        <v>125</v>
      </c>
      <c r="E6" s="19"/>
      <c r="F6" s="19"/>
      <c r="G6" s="19"/>
      <c r="I6" s="23" t="s">
        <v>22</v>
      </c>
      <c r="J6" s="23"/>
      <c r="K6" s="38" t="s">
        <v>24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3" t="s">
        <v>4</v>
      </c>
      <c r="C8" s="17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21" t="s">
        <v>126</v>
      </c>
      <c r="D9" s="28" t="s">
        <v>161</v>
      </c>
      <c r="E9" s="28"/>
      <c r="F9" s="28"/>
      <c r="G9" s="28"/>
      <c r="H9" s="28"/>
      <c r="I9" s="28"/>
      <c r="J9" s="20">
        <v>70</v>
      </c>
      <c r="K9" s="22">
        <v>70</v>
      </c>
      <c r="L9" s="16">
        <v>0</v>
      </c>
      <c r="M9" s="16">
        <v>0</v>
      </c>
      <c r="N9" s="4">
        <v>0</v>
      </c>
      <c r="O9" s="4">
        <v>0</v>
      </c>
      <c r="P9" s="4">
        <v>0</v>
      </c>
      <c r="Q9" s="10">
        <f>SUM(J9:P9)/7</f>
        <v>20</v>
      </c>
    </row>
    <row r="10" spans="2:18" x14ac:dyDescent="0.25">
      <c r="B10" s="6">
        <f>B9+1</f>
        <v>2</v>
      </c>
      <c r="C10" s="21" t="s">
        <v>127</v>
      </c>
      <c r="D10" s="28" t="s">
        <v>162</v>
      </c>
      <c r="E10" s="28"/>
      <c r="F10" s="28"/>
      <c r="G10" s="28"/>
      <c r="H10" s="28"/>
      <c r="I10" s="28"/>
      <c r="J10" s="20">
        <v>70</v>
      </c>
      <c r="K10" s="22">
        <v>70</v>
      </c>
      <c r="L10" s="16">
        <v>0</v>
      </c>
      <c r="M10" s="20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20</v>
      </c>
    </row>
    <row r="11" spans="2:18" x14ac:dyDescent="0.25">
      <c r="B11" s="6">
        <f t="shared" ref="B11:B53" si="1">B10+1</f>
        <v>3</v>
      </c>
      <c r="C11" s="21" t="s">
        <v>128</v>
      </c>
      <c r="D11" s="28" t="s">
        <v>163</v>
      </c>
      <c r="E11" s="28"/>
      <c r="F11" s="28"/>
      <c r="G11" s="28"/>
      <c r="H11" s="28"/>
      <c r="I11" s="28"/>
      <c r="J11" s="20">
        <v>70</v>
      </c>
      <c r="K11" s="22">
        <v>70</v>
      </c>
      <c r="L11" s="16">
        <v>0</v>
      </c>
      <c r="M11" s="20">
        <v>0</v>
      </c>
      <c r="N11" s="20">
        <v>0</v>
      </c>
      <c r="O11" s="4">
        <v>0</v>
      </c>
      <c r="P11" s="4">
        <v>0</v>
      </c>
      <c r="Q11" s="10">
        <f t="shared" si="0"/>
        <v>20</v>
      </c>
    </row>
    <row r="12" spans="2:18" x14ac:dyDescent="0.25">
      <c r="B12" s="6">
        <f t="shared" si="1"/>
        <v>4</v>
      </c>
      <c r="C12" s="21" t="s">
        <v>129</v>
      </c>
      <c r="D12" s="28" t="s">
        <v>164</v>
      </c>
      <c r="E12" s="28"/>
      <c r="F12" s="28"/>
      <c r="G12" s="28"/>
      <c r="H12" s="28"/>
      <c r="I12" s="28"/>
      <c r="J12" s="20">
        <v>70</v>
      </c>
      <c r="K12" s="22">
        <v>70</v>
      </c>
      <c r="L12" s="16">
        <v>0</v>
      </c>
      <c r="M12" s="20">
        <v>0</v>
      </c>
      <c r="N12" s="20">
        <v>0</v>
      </c>
      <c r="O12" s="4">
        <v>0</v>
      </c>
      <c r="P12" s="4">
        <v>0</v>
      </c>
      <c r="Q12" s="10">
        <f t="shared" si="0"/>
        <v>20</v>
      </c>
    </row>
    <row r="13" spans="2:18" x14ac:dyDescent="0.25">
      <c r="B13" s="6">
        <f t="shared" si="1"/>
        <v>5</v>
      </c>
      <c r="C13" s="21" t="s">
        <v>130</v>
      </c>
      <c r="D13" s="28" t="s">
        <v>165</v>
      </c>
      <c r="E13" s="28"/>
      <c r="F13" s="28"/>
      <c r="G13" s="28"/>
      <c r="H13" s="28"/>
      <c r="I13" s="28"/>
      <c r="J13" s="20">
        <v>70</v>
      </c>
      <c r="K13" s="22">
        <v>70</v>
      </c>
      <c r="L13" s="16">
        <v>0</v>
      </c>
      <c r="M13" s="20">
        <v>0</v>
      </c>
      <c r="N13" s="20">
        <v>0</v>
      </c>
      <c r="O13" s="4">
        <v>0</v>
      </c>
      <c r="P13" s="4">
        <v>0</v>
      </c>
      <c r="Q13" s="10">
        <f t="shared" si="0"/>
        <v>20</v>
      </c>
    </row>
    <row r="14" spans="2:18" x14ac:dyDescent="0.25">
      <c r="B14" s="6">
        <f t="shared" si="1"/>
        <v>6</v>
      </c>
      <c r="C14" s="21" t="s">
        <v>131</v>
      </c>
      <c r="D14" s="28" t="s">
        <v>166</v>
      </c>
      <c r="E14" s="28"/>
      <c r="F14" s="28"/>
      <c r="G14" s="28"/>
      <c r="H14" s="28"/>
      <c r="I14" s="28"/>
      <c r="J14" s="20">
        <v>70</v>
      </c>
      <c r="K14" s="22">
        <v>70</v>
      </c>
      <c r="L14" s="16">
        <v>0</v>
      </c>
      <c r="M14" s="20">
        <v>0</v>
      </c>
      <c r="N14" s="20">
        <v>0</v>
      </c>
      <c r="O14" s="4">
        <v>0</v>
      </c>
      <c r="P14" s="4">
        <v>0</v>
      </c>
      <c r="Q14" s="10">
        <f t="shared" si="0"/>
        <v>20</v>
      </c>
    </row>
    <row r="15" spans="2:18" x14ac:dyDescent="0.25">
      <c r="B15" s="6">
        <f t="shared" si="1"/>
        <v>7</v>
      </c>
      <c r="C15" s="21" t="s">
        <v>132</v>
      </c>
      <c r="D15" s="28" t="s">
        <v>167</v>
      </c>
      <c r="E15" s="28"/>
      <c r="F15" s="28"/>
      <c r="G15" s="28"/>
      <c r="H15" s="28"/>
      <c r="I15" s="28"/>
      <c r="J15" s="20">
        <v>70</v>
      </c>
      <c r="K15" s="22">
        <v>70</v>
      </c>
      <c r="L15" s="16">
        <v>0</v>
      </c>
      <c r="M15" s="20">
        <v>0</v>
      </c>
      <c r="N15" s="20">
        <v>0</v>
      </c>
      <c r="O15" s="4">
        <v>0</v>
      </c>
      <c r="P15" s="4">
        <v>0</v>
      </c>
      <c r="Q15" s="10">
        <f t="shared" si="0"/>
        <v>20</v>
      </c>
    </row>
    <row r="16" spans="2:18" x14ac:dyDescent="0.25">
      <c r="B16" s="6">
        <f t="shared" si="1"/>
        <v>8</v>
      </c>
      <c r="C16" s="21" t="s">
        <v>133</v>
      </c>
      <c r="D16" s="28" t="s">
        <v>168</v>
      </c>
      <c r="E16" s="28"/>
      <c r="F16" s="28"/>
      <c r="G16" s="28"/>
      <c r="H16" s="28"/>
      <c r="I16" s="28"/>
      <c r="J16" s="20">
        <v>70</v>
      </c>
      <c r="K16" s="22">
        <v>70</v>
      </c>
      <c r="L16" s="16">
        <v>0</v>
      </c>
      <c r="M16" s="20">
        <v>0</v>
      </c>
      <c r="N16" s="20">
        <v>0</v>
      </c>
      <c r="O16" s="4">
        <v>0</v>
      </c>
      <c r="P16" s="4">
        <v>0</v>
      </c>
      <c r="Q16" s="10">
        <f t="shared" si="0"/>
        <v>20</v>
      </c>
    </row>
    <row r="17" spans="2:17" x14ac:dyDescent="0.25">
      <c r="B17" s="6">
        <f t="shared" si="1"/>
        <v>9</v>
      </c>
      <c r="C17" s="21" t="s">
        <v>134</v>
      </c>
      <c r="D17" s="28" t="s">
        <v>169</v>
      </c>
      <c r="E17" s="28"/>
      <c r="F17" s="28"/>
      <c r="G17" s="28"/>
      <c r="H17" s="28"/>
      <c r="I17" s="28"/>
      <c r="J17" s="20">
        <v>70</v>
      </c>
      <c r="K17" s="22">
        <v>70</v>
      </c>
      <c r="L17" s="16">
        <v>0</v>
      </c>
      <c r="M17" s="20">
        <v>0</v>
      </c>
      <c r="N17" s="20">
        <v>0</v>
      </c>
      <c r="O17" s="4">
        <v>0</v>
      </c>
      <c r="P17" s="4">
        <v>0</v>
      </c>
      <c r="Q17" s="10">
        <f t="shared" si="0"/>
        <v>20</v>
      </c>
    </row>
    <row r="18" spans="2:17" x14ac:dyDescent="0.25">
      <c r="B18" s="6">
        <f t="shared" si="1"/>
        <v>10</v>
      </c>
      <c r="C18" s="21" t="s">
        <v>135</v>
      </c>
      <c r="D18" s="28" t="s">
        <v>170</v>
      </c>
      <c r="E18" s="28"/>
      <c r="F18" s="28"/>
      <c r="G18" s="28"/>
      <c r="H18" s="28"/>
      <c r="I18" s="28"/>
      <c r="J18" s="20">
        <v>70</v>
      </c>
      <c r="K18" s="22">
        <v>70</v>
      </c>
      <c r="L18" s="16">
        <v>0</v>
      </c>
      <c r="M18" s="20">
        <v>0</v>
      </c>
      <c r="N18" s="20">
        <v>0</v>
      </c>
      <c r="O18" s="4">
        <v>0</v>
      </c>
      <c r="P18" s="4">
        <v>0</v>
      </c>
      <c r="Q18" s="10">
        <f t="shared" si="0"/>
        <v>20</v>
      </c>
    </row>
    <row r="19" spans="2:17" x14ac:dyDescent="0.25">
      <c r="B19" s="6">
        <f t="shared" si="1"/>
        <v>11</v>
      </c>
      <c r="C19" s="21" t="s">
        <v>136</v>
      </c>
      <c r="D19" s="28" t="s">
        <v>171</v>
      </c>
      <c r="E19" s="28"/>
      <c r="F19" s="28"/>
      <c r="G19" s="28"/>
      <c r="H19" s="28"/>
      <c r="I19" s="28"/>
      <c r="J19" s="20">
        <v>70</v>
      </c>
      <c r="K19" s="22">
        <v>70</v>
      </c>
      <c r="L19" s="16">
        <v>0</v>
      </c>
      <c r="M19" s="20">
        <v>0</v>
      </c>
      <c r="N19" s="20">
        <v>0</v>
      </c>
      <c r="O19" s="4">
        <v>0</v>
      </c>
      <c r="P19" s="4">
        <v>0</v>
      </c>
      <c r="Q19" s="10">
        <f t="shared" si="0"/>
        <v>20</v>
      </c>
    </row>
    <row r="20" spans="2:17" x14ac:dyDescent="0.25">
      <c r="B20" s="6">
        <f t="shared" si="1"/>
        <v>12</v>
      </c>
      <c r="C20" s="21" t="s">
        <v>137</v>
      </c>
      <c r="D20" s="28" t="s">
        <v>172</v>
      </c>
      <c r="E20" s="28"/>
      <c r="F20" s="28"/>
      <c r="G20" s="28"/>
      <c r="H20" s="28"/>
      <c r="I20" s="28"/>
      <c r="J20" s="20">
        <v>70</v>
      </c>
      <c r="K20" s="22">
        <v>70</v>
      </c>
      <c r="L20" s="16">
        <v>0</v>
      </c>
      <c r="M20" s="20">
        <v>0</v>
      </c>
      <c r="N20" s="20">
        <v>0</v>
      </c>
      <c r="O20" s="4">
        <v>0</v>
      </c>
      <c r="P20" s="4">
        <v>0</v>
      </c>
      <c r="Q20" s="10">
        <f t="shared" si="0"/>
        <v>20</v>
      </c>
    </row>
    <row r="21" spans="2:17" x14ac:dyDescent="0.25">
      <c r="B21" s="6">
        <f t="shared" si="1"/>
        <v>13</v>
      </c>
      <c r="C21" s="21" t="s">
        <v>138</v>
      </c>
      <c r="D21" s="28" t="s">
        <v>173</v>
      </c>
      <c r="E21" s="28"/>
      <c r="F21" s="28"/>
      <c r="G21" s="28"/>
      <c r="H21" s="28"/>
      <c r="I21" s="28"/>
      <c r="J21" s="20">
        <v>70</v>
      </c>
      <c r="K21" s="22">
        <v>70</v>
      </c>
      <c r="L21" s="16">
        <v>0</v>
      </c>
      <c r="M21" s="20">
        <v>0</v>
      </c>
      <c r="N21" s="20">
        <v>0</v>
      </c>
      <c r="O21" s="4">
        <v>0</v>
      </c>
      <c r="P21" s="4">
        <v>0</v>
      </c>
      <c r="Q21" s="10">
        <f t="shared" si="0"/>
        <v>20</v>
      </c>
    </row>
    <row r="22" spans="2:17" x14ac:dyDescent="0.25">
      <c r="B22" s="6">
        <f t="shared" si="1"/>
        <v>14</v>
      </c>
      <c r="C22" s="21" t="s">
        <v>139</v>
      </c>
      <c r="D22" s="28" t="s">
        <v>174</v>
      </c>
      <c r="E22" s="28"/>
      <c r="F22" s="28"/>
      <c r="G22" s="28"/>
      <c r="H22" s="28"/>
      <c r="I22" s="28"/>
      <c r="J22" s="20">
        <v>70</v>
      </c>
      <c r="K22" s="22">
        <v>70</v>
      </c>
      <c r="L22" s="16">
        <v>0</v>
      </c>
      <c r="M22" s="20">
        <v>0</v>
      </c>
      <c r="N22" s="20">
        <v>0</v>
      </c>
      <c r="O22" s="4">
        <v>0</v>
      </c>
      <c r="P22" s="4">
        <v>0</v>
      </c>
      <c r="Q22" s="10">
        <f t="shared" si="0"/>
        <v>20</v>
      </c>
    </row>
    <row r="23" spans="2:17" x14ac:dyDescent="0.25">
      <c r="B23" s="6">
        <f t="shared" si="1"/>
        <v>15</v>
      </c>
      <c r="C23" s="21" t="s">
        <v>140</v>
      </c>
      <c r="D23" s="28" t="s">
        <v>175</v>
      </c>
      <c r="E23" s="28"/>
      <c r="F23" s="28"/>
      <c r="G23" s="28"/>
      <c r="H23" s="28"/>
      <c r="I23" s="28"/>
      <c r="J23" s="20">
        <v>70</v>
      </c>
      <c r="K23" s="22">
        <v>70</v>
      </c>
      <c r="L23" s="16">
        <v>0</v>
      </c>
      <c r="M23" s="20">
        <v>0</v>
      </c>
      <c r="N23" s="20">
        <v>0</v>
      </c>
      <c r="O23" s="4">
        <v>0</v>
      </c>
      <c r="P23" s="4">
        <v>0</v>
      </c>
      <c r="Q23" s="10">
        <f t="shared" si="0"/>
        <v>20</v>
      </c>
    </row>
    <row r="24" spans="2:17" x14ac:dyDescent="0.25">
      <c r="B24" s="6">
        <f t="shared" si="1"/>
        <v>16</v>
      </c>
      <c r="C24" s="21" t="s">
        <v>141</v>
      </c>
      <c r="D24" s="28" t="s">
        <v>176</v>
      </c>
      <c r="E24" s="28"/>
      <c r="F24" s="28"/>
      <c r="G24" s="28"/>
      <c r="H24" s="28"/>
      <c r="I24" s="28"/>
      <c r="J24" s="20">
        <v>70</v>
      </c>
      <c r="K24" s="22">
        <v>70</v>
      </c>
      <c r="L24" s="16">
        <v>0</v>
      </c>
      <c r="M24" s="20">
        <v>0</v>
      </c>
      <c r="N24" s="20">
        <v>0</v>
      </c>
      <c r="O24" s="4">
        <v>0</v>
      </c>
      <c r="P24" s="4">
        <v>0</v>
      </c>
      <c r="Q24" s="10">
        <f t="shared" si="0"/>
        <v>20</v>
      </c>
    </row>
    <row r="25" spans="2:17" x14ac:dyDescent="0.25">
      <c r="B25" s="6">
        <f t="shared" si="1"/>
        <v>17</v>
      </c>
      <c r="C25" s="21" t="s">
        <v>142</v>
      </c>
      <c r="D25" s="28" t="s">
        <v>177</v>
      </c>
      <c r="E25" s="28"/>
      <c r="F25" s="28"/>
      <c r="G25" s="28"/>
      <c r="H25" s="28"/>
      <c r="I25" s="28"/>
      <c r="J25" s="20">
        <v>70</v>
      </c>
      <c r="K25" s="22">
        <v>70</v>
      </c>
      <c r="L25" s="16">
        <v>0</v>
      </c>
      <c r="M25" s="20">
        <v>0</v>
      </c>
      <c r="N25" s="20">
        <v>0</v>
      </c>
      <c r="O25" s="4">
        <v>0</v>
      </c>
      <c r="P25" s="4">
        <v>0</v>
      </c>
      <c r="Q25" s="10">
        <f t="shared" si="0"/>
        <v>20</v>
      </c>
    </row>
    <row r="26" spans="2:17" x14ac:dyDescent="0.25">
      <c r="B26" s="6">
        <f t="shared" si="1"/>
        <v>18</v>
      </c>
      <c r="C26" s="21" t="s">
        <v>143</v>
      </c>
      <c r="D26" s="28" t="s">
        <v>178</v>
      </c>
      <c r="E26" s="28"/>
      <c r="F26" s="28"/>
      <c r="G26" s="28"/>
      <c r="H26" s="28"/>
      <c r="I26" s="28"/>
      <c r="J26" s="20">
        <v>70</v>
      </c>
      <c r="K26" s="22">
        <v>70</v>
      </c>
      <c r="L26" s="16">
        <v>0</v>
      </c>
      <c r="M26" s="20">
        <v>0</v>
      </c>
      <c r="N26" s="20">
        <v>0</v>
      </c>
      <c r="O26" s="4">
        <v>0</v>
      </c>
      <c r="P26" s="4">
        <v>0</v>
      </c>
      <c r="Q26" s="10">
        <f t="shared" si="0"/>
        <v>20</v>
      </c>
    </row>
    <row r="27" spans="2:17" x14ac:dyDescent="0.25">
      <c r="B27" s="6">
        <f t="shared" si="1"/>
        <v>19</v>
      </c>
      <c r="C27" s="21" t="s">
        <v>144</v>
      </c>
      <c r="D27" s="28" t="s">
        <v>179</v>
      </c>
      <c r="E27" s="28"/>
      <c r="F27" s="28"/>
      <c r="G27" s="28"/>
      <c r="H27" s="28"/>
      <c r="I27" s="28"/>
      <c r="J27" s="20">
        <v>70</v>
      </c>
      <c r="K27" s="22">
        <v>70</v>
      </c>
      <c r="L27" s="4">
        <v>0</v>
      </c>
      <c r="M27" s="20">
        <v>0</v>
      </c>
      <c r="N27" s="20">
        <v>0</v>
      </c>
      <c r="O27" s="20">
        <v>0</v>
      </c>
      <c r="P27" s="20">
        <v>0</v>
      </c>
      <c r="Q27" s="10">
        <f t="shared" si="0"/>
        <v>20</v>
      </c>
    </row>
    <row r="28" spans="2:17" x14ac:dyDescent="0.25">
      <c r="B28" s="6">
        <f t="shared" si="1"/>
        <v>20</v>
      </c>
      <c r="C28" s="21" t="s">
        <v>145</v>
      </c>
      <c r="D28" s="45" t="s">
        <v>180</v>
      </c>
      <c r="E28" s="45"/>
      <c r="F28" s="45"/>
      <c r="G28" s="45"/>
      <c r="H28" s="45"/>
      <c r="I28" s="45"/>
      <c r="J28" s="20">
        <v>70</v>
      </c>
      <c r="K28" s="22">
        <v>70</v>
      </c>
      <c r="L28" s="4">
        <v>0</v>
      </c>
      <c r="M28" s="20">
        <v>0</v>
      </c>
      <c r="N28" s="20">
        <v>0</v>
      </c>
      <c r="O28" s="20">
        <v>0</v>
      </c>
      <c r="P28" s="20">
        <v>0</v>
      </c>
      <c r="Q28" s="10">
        <f t="shared" si="0"/>
        <v>20</v>
      </c>
    </row>
    <row r="29" spans="2:17" x14ac:dyDescent="0.25">
      <c r="B29" s="6">
        <f t="shared" si="1"/>
        <v>21</v>
      </c>
      <c r="C29" s="21" t="s">
        <v>146</v>
      </c>
      <c r="D29" s="45" t="s">
        <v>181</v>
      </c>
      <c r="E29" s="45"/>
      <c r="F29" s="45"/>
      <c r="G29" s="45"/>
      <c r="H29" s="45"/>
      <c r="I29" s="45"/>
      <c r="J29" s="20">
        <v>70</v>
      </c>
      <c r="K29" s="22">
        <v>70</v>
      </c>
      <c r="L29" s="4">
        <v>0</v>
      </c>
      <c r="M29" s="20">
        <v>0</v>
      </c>
      <c r="N29" s="20">
        <v>0</v>
      </c>
      <c r="O29" s="20">
        <v>0</v>
      </c>
      <c r="P29" s="20">
        <v>0</v>
      </c>
      <c r="Q29" s="10">
        <f t="shared" si="0"/>
        <v>20</v>
      </c>
    </row>
    <row r="30" spans="2:17" x14ac:dyDescent="0.25">
      <c r="B30" s="6">
        <f t="shared" si="1"/>
        <v>22</v>
      </c>
      <c r="C30" s="21" t="s">
        <v>147</v>
      </c>
      <c r="D30" s="45" t="s">
        <v>182</v>
      </c>
      <c r="E30" s="45"/>
      <c r="F30" s="45"/>
      <c r="G30" s="45"/>
      <c r="H30" s="45"/>
      <c r="I30" s="45"/>
      <c r="J30" s="20">
        <v>70</v>
      </c>
      <c r="K30" s="22">
        <v>70</v>
      </c>
      <c r="L30" s="4">
        <v>0</v>
      </c>
      <c r="M30" s="20">
        <v>0</v>
      </c>
      <c r="N30" s="20">
        <v>0</v>
      </c>
      <c r="O30" s="20">
        <v>0</v>
      </c>
      <c r="P30" s="20">
        <v>0</v>
      </c>
      <c r="Q30" s="10">
        <f t="shared" si="0"/>
        <v>20</v>
      </c>
    </row>
    <row r="31" spans="2:17" x14ac:dyDescent="0.25">
      <c r="B31" s="6">
        <f t="shared" si="1"/>
        <v>23</v>
      </c>
      <c r="C31" s="21" t="s">
        <v>148</v>
      </c>
      <c r="D31" s="45" t="s">
        <v>183</v>
      </c>
      <c r="E31" s="45"/>
      <c r="F31" s="45"/>
      <c r="G31" s="45"/>
      <c r="H31" s="45"/>
      <c r="I31" s="45"/>
      <c r="J31" s="20">
        <v>70</v>
      </c>
      <c r="K31" s="22">
        <v>70</v>
      </c>
      <c r="L31" s="4">
        <v>0</v>
      </c>
      <c r="M31" s="20">
        <v>0</v>
      </c>
      <c r="N31" s="20">
        <v>0</v>
      </c>
      <c r="O31" s="20">
        <v>0</v>
      </c>
      <c r="P31" s="20">
        <v>0</v>
      </c>
      <c r="Q31" s="10">
        <f t="shared" si="0"/>
        <v>20</v>
      </c>
    </row>
    <row r="32" spans="2:17" x14ac:dyDescent="0.25">
      <c r="B32" s="6">
        <f t="shared" si="1"/>
        <v>24</v>
      </c>
      <c r="C32" s="21" t="s">
        <v>149</v>
      </c>
      <c r="D32" s="45" t="s">
        <v>184</v>
      </c>
      <c r="E32" s="45"/>
      <c r="F32" s="45"/>
      <c r="G32" s="45"/>
      <c r="H32" s="45"/>
      <c r="I32" s="45"/>
      <c r="J32" s="20">
        <v>70</v>
      </c>
      <c r="K32" s="22">
        <v>70</v>
      </c>
      <c r="L32" s="4">
        <v>0</v>
      </c>
      <c r="M32" s="20">
        <v>0</v>
      </c>
      <c r="N32" s="20">
        <v>0</v>
      </c>
      <c r="O32" s="20">
        <v>0</v>
      </c>
      <c r="P32" s="20">
        <v>0</v>
      </c>
      <c r="Q32" s="10">
        <f t="shared" si="0"/>
        <v>20</v>
      </c>
    </row>
    <row r="33" spans="2:17" x14ac:dyDescent="0.25">
      <c r="B33" s="6">
        <f t="shared" si="1"/>
        <v>25</v>
      </c>
      <c r="C33" s="21" t="s">
        <v>150</v>
      </c>
      <c r="D33" s="45" t="s">
        <v>185</v>
      </c>
      <c r="E33" s="45"/>
      <c r="F33" s="45"/>
      <c r="G33" s="45"/>
      <c r="H33" s="45"/>
      <c r="I33" s="45"/>
      <c r="J33" s="20">
        <v>70</v>
      </c>
      <c r="K33" s="22">
        <v>70</v>
      </c>
      <c r="L33" s="4">
        <v>0</v>
      </c>
      <c r="M33" s="20">
        <v>0</v>
      </c>
      <c r="N33" s="20">
        <v>0</v>
      </c>
      <c r="O33" s="20">
        <v>0</v>
      </c>
      <c r="P33" s="20">
        <v>0</v>
      </c>
      <c r="Q33" s="10">
        <f t="shared" si="0"/>
        <v>20</v>
      </c>
    </row>
    <row r="34" spans="2:17" x14ac:dyDescent="0.25">
      <c r="B34" s="6">
        <f t="shared" si="1"/>
        <v>26</v>
      </c>
      <c r="C34" s="21" t="s">
        <v>151</v>
      </c>
      <c r="D34" s="45" t="s">
        <v>186</v>
      </c>
      <c r="E34" s="45"/>
      <c r="F34" s="45"/>
      <c r="G34" s="45"/>
      <c r="H34" s="45"/>
      <c r="I34" s="45"/>
      <c r="J34" s="20">
        <v>70</v>
      </c>
      <c r="K34" s="22">
        <v>70</v>
      </c>
      <c r="L34" s="4">
        <v>0</v>
      </c>
      <c r="M34" s="20">
        <v>0</v>
      </c>
      <c r="N34" s="20">
        <v>0</v>
      </c>
      <c r="O34" s="20">
        <v>0</v>
      </c>
      <c r="P34" s="20">
        <v>0</v>
      </c>
      <c r="Q34" s="10">
        <f t="shared" si="0"/>
        <v>20</v>
      </c>
    </row>
    <row r="35" spans="2:17" x14ac:dyDescent="0.25">
      <c r="B35" s="6">
        <f t="shared" si="1"/>
        <v>27</v>
      </c>
      <c r="C35" s="21" t="s">
        <v>152</v>
      </c>
      <c r="D35" s="45" t="s">
        <v>187</v>
      </c>
      <c r="E35" s="45"/>
      <c r="F35" s="45"/>
      <c r="G35" s="45"/>
      <c r="H35" s="45"/>
      <c r="I35" s="45"/>
      <c r="J35" s="20">
        <v>70</v>
      </c>
      <c r="K35" s="22">
        <v>70</v>
      </c>
      <c r="L35" s="4">
        <v>0</v>
      </c>
      <c r="M35" s="20">
        <v>0</v>
      </c>
      <c r="N35" s="20">
        <v>0</v>
      </c>
      <c r="O35" s="20">
        <v>0</v>
      </c>
      <c r="P35" s="20">
        <v>0</v>
      </c>
      <c r="Q35" s="10">
        <f t="shared" si="0"/>
        <v>20</v>
      </c>
    </row>
    <row r="36" spans="2:17" x14ac:dyDescent="0.25">
      <c r="B36" s="6">
        <f t="shared" si="1"/>
        <v>28</v>
      </c>
      <c r="C36" s="21" t="s">
        <v>153</v>
      </c>
      <c r="D36" s="45" t="s">
        <v>188</v>
      </c>
      <c r="E36" s="45"/>
      <c r="F36" s="45"/>
      <c r="G36" s="45"/>
      <c r="H36" s="45"/>
      <c r="I36" s="45"/>
      <c r="J36" s="20">
        <v>70</v>
      </c>
      <c r="K36" s="22">
        <v>70</v>
      </c>
      <c r="L36" s="4">
        <v>0</v>
      </c>
      <c r="M36" s="20">
        <v>0</v>
      </c>
      <c r="N36" s="20">
        <v>0</v>
      </c>
      <c r="O36" s="20">
        <v>0</v>
      </c>
      <c r="P36" s="20">
        <v>0</v>
      </c>
      <c r="Q36" s="10">
        <f t="shared" si="0"/>
        <v>20</v>
      </c>
    </row>
    <row r="37" spans="2:17" x14ac:dyDescent="0.25">
      <c r="B37" s="6">
        <f t="shared" si="1"/>
        <v>29</v>
      </c>
      <c r="C37" s="21" t="s">
        <v>154</v>
      </c>
      <c r="D37" s="45" t="s">
        <v>189</v>
      </c>
      <c r="E37" s="45"/>
      <c r="F37" s="45"/>
      <c r="G37" s="45"/>
      <c r="H37" s="45"/>
      <c r="I37" s="45"/>
      <c r="J37" s="20">
        <v>70</v>
      </c>
      <c r="K37" s="22">
        <v>70</v>
      </c>
      <c r="L37" s="4">
        <v>0</v>
      </c>
      <c r="M37" s="20">
        <v>0</v>
      </c>
      <c r="N37" s="20">
        <v>0</v>
      </c>
      <c r="O37" s="20">
        <v>0</v>
      </c>
      <c r="P37" s="20">
        <v>0</v>
      </c>
      <c r="Q37" s="10">
        <f t="shared" si="0"/>
        <v>20</v>
      </c>
    </row>
    <row r="38" spans="2:17" x14ac:dyDescent="0.25">
      <c r="B38" s="6">
        <f t="shared" si="1"/>
        <v>30</v>
      </c>
      <c r="C38" s="21" t="s">
        <v>155</v>
      </c>
      <c r="D38" s="45" t="s">
        <v>190</v>
      </c>
      <c r="E38" s="45"/>
      <c r="F38" s="45"/>
      <c r="G38" s="45"/>
      <c r="H38" s="45"/>
      <c r="I38" s="45"/>
      <c r="J38" s="20">
        <v>70</v>
      </c>
      <c r="K38" s="22">
        <v>70</v>
      </c>
      <c r="L38" s="4">
        <v>0</v>
      </c>
      <c r="M38" s="20">
        <v>0</v>
      </c>
      <c r="N38" s="20">
        <v>0</v>
      </c>
      <c r="O38" s="20">
        <v>0</v>
      </c>
      <c r="P38" s="20">
        <v>0</v>
      </c>
      <c r="Q38" s="10">
        <f t="shared" si="0"/>
        <v>20</v>
      </c>
    </row>
    <row r="39" spans="2:17" x14ac:dyDescent="0.25">
      <c r="B39" s="6">
        <f t="shared" si="1"/>
        <v>31</v>
      </c>
      <c r="C39" s="21" t="s">
        <v>156</v>
      </c>
      <c r="D39" s="45" t="s">
        <v>191</v>
      </c>
      <c r="E39" s="45"/>
      <c r="F39" s="45"/>
      <c r="G39" s="45"/>
      <c r="H39" s="45"/>
      <c r="I39" s="45"/>
      <c r="J39" s="20">
        <v>70</v>
      </c>
      <c r="K39" s="22">
        <v>70</v>
      </c>
      <c r="L39" s="4">
        <v>0</v>
      </c>
      <c r="M39" s="20">
        <v>0</v>
      </c>
      <c r="N39" s="20">
        <v>0</v>
      </c>
      <c r="O39" s="20">
        <v>0</v>
      </c>
      <c r="P39" s="20">
        <v>0</v>
      </c>
      <c r="Q39" s="10">
        <f t="shared" si="0"/>
        <v>20</v>
      </c>
    </row>
    <row r="40" spans="2:17" x14ac:dyDescent="0.25">
      <c r="B40" s="6">
        <f t="shared" si="1"/>
        <v>32</v>
      </c>
      <c r="C40" s="21" t="s">
        <v>157</v>
      </c>
      <c r="D40" s="45" t="s">
        <v>192</v>
      </c>
      <c r="E40" s="45"/>
      <c r="F40" s="45"/>
      <c r="G40" s="45"/>
      <c r="H40" s="45"/>
      <c r="I40" s="45"/>
      <c r="J40" s="20">
        <v>70</v>
      </c>
      <c r="K40" s="22">
        <v>70</v>
      </c>
      <c r="L40" s="4">
        <v>0</v>
      </c>
      <c r="M40" s="20">
        <v>0</v>
      </c>
      <c r="N40" s="20">
        <v>0</v>
      </c>
      <c r="O40" s="20">
        <v>0</v>
      </c>
      <c r="P40" s="20">
        <v>0</v>
      </c>
      <c r="Q40" s="10">
        <f t="shared" si="0"/>
        <v>20</v>
      </c>
    </row>
    <row r="41" spans="2:17" x14ac:dyDescent="0.25">
      <c r="B41" s="6">
        <f t="shared" si="1"/>
        <v>33</v>
      </c>
      <c r="C41" s="21" t="s">
        <v>158</v>
      </c>
      <c r="D41" s="45" t="s">
        <v>193</v>
      </c>
      <c r="E41" s="45"/>
      <c r="F41" s="45"/>
      <c r="G41" s="45"/>
      <c r="H41" s="45"/>
      <c r="I41" s="45"/>
      <c r="J41" s="20">
        <v>70</v>
      </c>
      <c r="K41" s="22">
        <v>70</v>
      </c>
      <c r="L41" s="4">
        <v>0</v>
      </c>
      <c r="M41" s="20">
        <v>0</v>
      </c>
      <c r="N41" s="20">
        <v>0</v>
      </c>
      <c r="O41" s="20">
        <v>0</v>
      </c>
      <c r="P41" s="20">
        <v>0</v>
      </c>
      <c r="Q41" s="10">
        <f t="shared" si="0"/>
        <v>20</v>
      </c>
    </row>
    <row r="42" spans="2:17" x14ac:dyDescent="0.25">
      <c r="B42" s="6">
        <f t="shared" si="1"/>
        <v>34</v>
      </c>
      <c r="C42" s="21" t="s">
        <v>159</v>
      </c>
      <c r="D42" s="45" t="s">
        <v>194</v>
      </c>
      <c r="E42" s="45"/>
      <c r="F42" s="45"/>
      <c r="G42" s="45"/>
      <c r="H42" s="45"/>
      <c r="I42" s="45"/>
      <c r="J42" s="20">
        <v>70</v>
      </c>
      <c r="K42" s="22">
        <v>70</v>
      </c>
      <c r="L42" s="4">
        <v>0</v>
      </c>
      <c r="M42" s="4">
        <v>0</v>
      </c>
      <c r="N42" s="20">
        <v>0</v>
      </c>
      <c r="O42" s="20">
        <v>0</v>
      </c>
      <c r="P42" s="20">
        <v>0</v>
      </c>
      <c r="Q42" s="10">
        <f t="shared" si="0"/>
        <v>20</v>
      </c>
    </row>
    <row r="43" spans="2:17" x14ac:dyDescent="0.25">
      <c r="B43" s="6">
        <f t="shared" si="1"/>
        <v>35</v>
      </c>
      <c r="C43" s="21" t="s">
        <v>160</v>
      </c>
      <c r="D43" s="45" t="s">
        <v>195</v>
      </c>
      <c r="E43" s="45"/>
      <c r="F43" s="45"/>
      <c r="G43" s="45"/>
      <c r="H43" s="45"/>
      <c r="I43" s="45"/>
      <c r="J43" s="20">
        <v>70</v>
      </c>
      <c r="K43" s="22">
        <v>70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0">
        <f t="shared" si="0"/>
        <v>20</v>
      </c>
    </row>
    <row r="44" spans="2:17" x14ac:dyDescent="0.25">
      <c r="B44" s="6">
        <f t="shared" si="1"/>
        <v>36</v>
      </c>
      <c r="C44" s="6"/>
      <c r="D44" s="24"/>
      <c r="E44" s="24"/>
      <c r="F44" s="24"/>
      <c r="G44" s="24"/>
      <c r="H44" s="24"/>
      <c r="I44" s="24"/>
      <c r="J44" s="20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4"/>
      <c r="E45" s="24"/>
      <c r="F45" s="24"/>
      <c r="G45" s="24"/>
      <c r="H45" s="24"/>
      <c r="I45" s="24"/>
      <c r="J45" s="20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4"/>
      <c r="E46" s="24"/>
      <c r="F46" s="24"/>
      <c r="G46" s="24"/>
      <c r="H46" s="24"/>
      <c r="I46" s="24"/>
      <c r="J46" s="20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4"/>
      <c r="E47" s="24"/>
      <c r="F47" s="24"/>
      <c r="G47" s="24"/>
      <c r="H47" s="24"/>
      <c r="I47" s="24"/>
      <c r="J47" s="20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4"/>
      <c r="E48" s="24"/>
      <c r="F48" s="24"/>
      <c r="G48" s="24"/>
      <c r="H48" s="24"/>
      <c r="I48" s="24"/>
      <c r="J48" s="20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4"/>
      <c r="E49" s="24"/>
      <c r="F49" s="24"/>
      <c r="G49" s="24"/>
      <c r="H49" s="24"/>
      <c r="I49" s="24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4"/>
      <c r="E50" s="24"/>
      <c r="F50" s="24"/>
      <c r="G50" s="24"/>
      <c r="H50" s="24"/>
      <c r="I50" s="24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4"/>
      <c r="E51" s="24"/>
      <c r="F51" s="24"/>
      <c r="G51" s="24"/>
      <c r="H51" s="24"/>
      <c r="I51" s="24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4"/>
      <c r="E52" s="24"/>
      <c r="F52" s="24"/>
      <c r="G52" s="24"/>
      <c r="H52" s="24"/>
      <c r="I52" s="24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5"/>
      <c r="E53" s="26"/>
      <c r="F53" s="26"/>
      <c r="G53" s="26"/>
      <c r="H53" s="26"/>
      <c r="I53" s="2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3"/>
      <c r="D54" s="23"/>
      <c r="E54" s="1"/>
      <c r="H54" s="40" t="s">
        <v>19</v>
      </c>
      <c r="I54" s="40"/>
      <c r="J54" s="11">
        <f>COUNTIF(J9:J53,"&gt;=70")</f>
        <v>35</v>
      </c>
      <c r="K54" s="11">
        <f t="shared" ref="K54:P54" si="3">COUNTIF(K9:K53,"&gt;=70")</f>
        <v>35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3"/>
      <c r="D55" s="23"/>
      <c r="E55" s="8"/>
      <c r="H55" s="41" t="s">
        <v>20</v>
      </c>
      <c r="I55" s="41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35</v>
      </c>
      <c r="M55" s="12">
        <f t="shared" si="5"/>
        <v>35</v>
      </c>
      <c r="N55" s="12">
        <f t="shared" si="5"/>
        <v>35</v>
      </c>
      <c r="O55" s="12">
        <f t="shared" si="5"/>
        <v>35</v>
      </c>
      <c r="P55" s="12">
        <f t="shared" si="5"/>
        <v>35</v>
      </c>
      <c r="Q55" s="12">
        <f t="shared" si="5"/>
        <v>45</v>
      </c>
    </row>
    <row r="56" spans="2:17" x14ac:dyDescent="0.25">
      <c r="C56" s="23"/>
      <c r="D56" s="23"/>
      <c r="E56" s="23"/>
      <c r="H56" s="41" t="s">
        <v>21</v>
      </c>
      <c r="I56" s="41"/>
      <c r="J56" s="12">
        <f>COUNT(J9:J53)</f>
        <v>35</v>
      </c>
      <c r="K56" s="12">
        <f t="shared" ref="K56:Q56" si="6">COUNT(K9:K53)</f>
        <v>35</v>
      </c>
      <c r="L56" s="12">
        <f t="shared" si="6"/>
        <v>35</v>
      </c>
      <c r="M56" s="12">
        <f t="shared" si="6"/>
        <v>35</v>
      </c>
      <c r="N56" s="12">
        <f t="shared" si="6"/>
        <v>35</v>
      </c>
      <c r="O56" s="12">
        <f t="shared" si="6"/>
        <v>35</v>
      </c>
      <c r="P56" s="12">
        <f t="shared" si="6"/>
        <v>35</v>
      </c>
      <c r="Q56" s="12">
        <f t="shared" si="6"/>
        <v>45</v>
      </c>
    </row>
    <row r="57" spans="2:17" x14ac:dyDescent="0.25">
      <c r="C57" s="23"/>
      <c r="D57" s="23"/>
      <c r="E57" s="1"/>
      <c r="H57" s="42" t="s">
        <v>16</v>
      </c>
      <c r="I57" s="42"/>
      <c r="J57" s="13">
        <f>J54/J56</f>
        <v>1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3"/>
      <c r="D58" s="23"/>
      <c r="E58" s="1"/>
      <c r="H58" s="42" t="s">
        <v>17</v>
      </c>
      <c r="I58" s="42"/>
      <c r="J58" s="13">
        <f>J55/J56</f>
        <v>0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3"/>
      <c r="D59" s="23"/>
      <c r="E59" s="8"/>
    </row>
    <row r="60" spans="2:17" x14ac:dyDescent="0.25">
      <c r="C60" s="1"/>
      <c r="D60" s="1"/>
      <c r="E60" s="8"/>
    </row>
    <row r="61" spans="2:17" x14ac:dyDescent="0.25">
      <c r="J61" s="43"/>
      <c r="K61" s="43"/>
      <c r="L61" s="43"/>
      <c r="M61" s="43"/>
      <c r="N61" s="43"/>
      <c r="O61" s="43"/>
      <c r="P61" s="43"/>
    </row>
    <row r="62" spans="2:17" x14ac:dyDescent="0.25">
      <c r="J62" s="37" t="s">
        <v>18</v>
      </c>
      <c r="K62" s="37"/>
      <c r="L62" s="37"/>
      <c r="M62" s="37"/>
      <c r="N62" s="37"/>
      <c r="O62" s="37"/>
      <c r="P62" s="37"/>
    </row>
  </sheetData>
  <mergeCells count="66">
    <mergeCell ref="D13:I13"/>
    <mergeCell ref="B2:P2"/>
    <mergeCell ref="C3:P3"/>
    <mergeCell ref="D4:G4"/>
    <mergeCell ref="J4:K4"/>
    <mergeCell ref="N4:O4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zoomScaleNormal="100" workbookViewId="0">
      <selection activeCell="K9" sqref="K9:K3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"/>
      <c r="R3" s="1"/>
    </row>
    <row r="4" spans="2:18" x14ac:dyDescent="0.25">
      <c r="C4" t="s">
        <v>0</v>
      </c>
      <c r="D4" s="44" t="s">
        <v>196</v>
      </c>
      <c r="E4" s="44"/>
      <c r="F4" s="44"/>
      <c r="G4" s="44"/>
      <c r="I4" t="s">
        <v>1</v>
      </c>
      <c r="J4" s="30" t="s">
        <v>197</v>
      </c>
      <c r="K4" s="30"/>
      <c r="M4" t="s">
        <v>2</v>
      </c>
      <c r="N4" s="31">
        <v>45558</v>
      </c>
      <c r="O4" s="3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19" t="s">
        <v>125</v>
      </c>
      <c r="E6" s="19"/>
      <c r="F6" s="19"/>
      <c r="G6" s="19"/>
      <c r="I6" s="23" t="s">
        <v>22</v>
      </c>
      <c r="J6" s="23"/>
      <c r="K6" s="38" t="s">
        <v>24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3" t="s">
        <v>4</v>
      </c>
      <c r="C8" s="17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21" t="s">
        <v>198</v>
      </c>
      <c r="D9" s="28" t="s">
        <v>220</v>
      </c>
      <c r="E9" s="28"/>
      <c r="F9" s="28"/>
      <c r="G9" s="28"/>
      <c r="H9" s="28"/>
      <c r="I9" s="28"/>
      <c r="J9" s="16">
        <v>70</v>
      </c>
      <c r="K9" s="22">
        <v>70</v>
      </c>
      <c r="L9" s="16">
        <v>0</v>
      </c>
      <c r="M9" s="16">
        <v>0</v>
      </c>
      <c r="N9" s="4">
        <v>0</v>
      </c>
      <c r="O9" s="4">
        <v>0</v>
      </c>
      <c r="P9" s="4">
        <v>0</v>
      </c>
      <c r="Q9" s="10">
        <f>SUM(J9:P9)/7</f>
        <v>20</v>
      </c>
    </row>
    <row r="10" spans="2:18" x14ac:dyDescent="0.25">
      <c r="B10" s="6">
        <f>B9+1</f>
        <v>2</v>
      </c>
      <c r="C10" s="21" t="s">
        <v>199</v>
      </c>
      <c r="D10" s="28" t="s">
        <v>221</v>
      </c>
      <c r="E10" s="28"/>
      <c r="F10" s="28"/>
      <c r="G10" s="28"/>
      <c r="H10" s="28"/>
      <c r="I10" s="28"/>
      <c r="J10" s="16">
        <v>70</v>
      </c>
      <c r="K10" s="22">
        <v>70</v>
      </c>
      <c r="L10" s="16">
        <v>0</v>
      </c>
      <c r="M10" s="16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20</v>
      </c>
    </row>
    <row r="11" spans="2:18" x14ac:dyDescent="0.25">
      <c r="B11" s="6">
        <f t="shared" ref="B11:B53" si="1">B10+1</f>
        <v>3</v>
      </c>
      <c r="C11" s="21" t="s">
        <v>200</v>
      </c>
      <c r="D11" s="28" t="s">
        <v>222</v>
      </c>
      <c r="E11" s="28"/>
      <c r="F11" s="28"/>
      <c r="G11" s="28"/>
      <c r="H11" s="28"/>
      <c r="I11" s="28"/>
      <c r="J11" s="16">
        <v>70</v>
      </c>
      <c r="K11" s="22">
        <v>70</v>
      </c>
      <c r="L11" s="16">
        <v>0</v>
      </c>
      <c r="M11" s="16">
        <v>0</v>
      </c>
      <c r="N11" s="4">
        <v>0</v>
      </c>
      <c r="O11" s="4">
        <v>0</v>
      </c>
      <c r="P11" s="4">
        <v>0</v>
      </c>
      <c r="Q11" s="10">
        <f t="shared" si="0"/>
        <v>20</v>
      </c>
    </row>
    <row r="12" spans="2:18" x14ac:dyDescent="0.25">
      <c r="B12" s="6">
        <f t="shared" si="1"/>
        <v>4</v>
      </c>
      <c r="C12" s="21" t="s">
        <v>201</v>
      </c>
      <c r="D12" s="28" t="s">
        <v>223</v>
      </c>
      <c r="E12" s="28"/>
      <c r="F12" s="28"/>
      <c r="G12" s="28"/>
      <c r="H12" s="28"/>
      <c r="I12" s="28"/>
      <c r="J12" s="16">
        <v>70</v>
      </c>
      <c r="K12" s="22">
        <v>70</v>
      </c>
      <c r="L12" s="16">
        <v>0</v>
      </c>
      <c r="M12" s="16">
        <v>0</v>
      </c>
      <c r="N12" s="4">
        <v>0</v>
      </c>
      <c r="O12" s="4">
        <v>0</v>
      </c>
      <c r="P12" s="4">
        <v>0</v>
      </c>
      <c r="Q12" s="10">
        <f t="shared" si="0"/>
        <v>20</v>
      </c>
    </row>
    <row r="13" spans="2:18" x14ac:dyDescent="0.25">
      <c r="B13" s="6">
        <f t="shared" si="1"/>
        <v>5</v>
      </c>
      <c r="C13" s="21" t="s">
        <v>202</v>
      </c>
      <c r="D13" s="28" t="s">
        <v>224</v>
      </c>
      <c r="E13" s="28"/>
      <c r="F13" s="28"/>
      <c r="G13" s="28"/>
      <c r="H13" s="28"/>
      <c r="I13" s="28"/>
      <c r="J13" s="16">
        <v>70</v>
      </c>
      <c r="K13" s="22">
        <v>70</v>
      </c>
      <c r="L13" s="16">
        <v>0</v>
      </c>
      <c r="M13" s="16">
        <v>0</v>
      </c>
      <c r="N13" s="4">
        <v>0</v>
      </c>
      <c r="O13" s="4">
        <v>0</v>
      </c>
      <c r="P13" s="4">
        <v>0</v>
      </c>
      <c r="Q13" s="10">
        <f t="shared" si="0"/>
        <v>20</v>
      </c>
    </row>
    <row r="14" spans="2:18" x14ac:dyDescent="0.25">
      <c r="B14" s="6">
        <f t="shared" si="1"/>
        <v>6</v>
      </c>
      <c r="C14" s="21" t="s">
        <v>203</v>
      </c>
      <c r="D14" s="28" t="s">
        <v>225</v>
      </c>
      <c r="E14" s="28"/>
      <c r="F14" s="28"/>
      <c r="G14" s="28"/>
      <c r="H14" s="28"/>
      <c r="I14" s="28"/>
      <c r="J14" s="16">
        <v>70</v>
      </c>
      <c r="K14" s="22">
        <v>70</v>
      </c>
      <c r="L14" s="16">
        <v>0</v>
      </c>
      <c r="M14" s="16">
        <v>0</v>
      </c>
      <c r="N14" s="4">
        <v>0</v>
      </c>
      <c r="O14" s="4">
        <v>0</v>
      </c>
      <c r="P14" s="4">
        <v>0</v>
      </c>
      <c r="Q14" s="10">
        <f t="shared" si="0"/>
        <v>20</v>
      </c>
    </row>
    <row r="15" spans="2:18" x14ac:dyDescent="0.25">
      <c r="B15" s="6">
        <f t="shared" si="1"/>
        <v>7</v>
      </c>
      <c r="C15" s="21" t="s">
        <v>204</v>
      </c>
      <c r="D15" s="28" t="s">
        <v>226</v>
      </c>
      <c r="E15" s="28"/>
      <c r="F15" s="28"/>
      <c r="G15" s="28"/>
      <c r="H15" s="28"/>
      <c r="I15" s="28"/>
      <c r="J15" s="16">
        <v>70</v>
      </c>
      <c r="K15" s="22">
        <v>70</v>
      </c>
      <c r="L15" s="16">
        <v>0</v>
      </c>
      <c r="M15" s="16">
        <v>0</v>
      </c>
      <c r="N15" s="4">
        <v>0</v>
      </c>
      <c r="O15" s="4">
        <v>0</v>
      </c>
      <c r="P15" s="4">
        <v>0</v>
      </c>
      <c r="Q15" s="10">
        <f t="shared" si="0"/>
        <v>20</v>
      </c>
    </row>
    <row r="16" spans="2:18" x14ac:dyDescent="0.25">
      <c r="B16" s="6">
        <f t="shared" si="1"/>
        <v>8</v>
      </c>
      <c r="C16" s="21" t="s">
        <v>28</v>
      </c>
      <c r="D16" s="28" t="s">
        <v>227</v>
      </c>
      <c r="E16" s="28"/>
      <c r="F16" s="28"/>
      <c r="G16" s="28"/>
      <c r="H16" s="28"/>
      <c r="I16" s="28"/>
      <c r="J16" s="16">
        <v>70</v>
      </c>
      <c r="K16" s="22">
        <v>70</v>
      </c>
      <c r="L16" s="16">
        <v>0</v>
      </c>
      <c r="M16" s="16">
        <v>0</v>
      </c>
      <c r="N16" s="4">
        <v>0</v>
      </c>
      <c r="O16" s="4">
        <v>0</v>
      </c>
      <c r="P16" s="4">
        <v>0</v>
      </c>
      <c r="Q16" s="10">
        <f t="shared" si="0"/>
        <v>20</v>
      </c>
    </row>
    <row r="17" spans="2:17" x14ac:dyDescent="0.25">
      <c r="B17" s="6">
        <f t="shared" si="1"/>
        <v>9</v>
      </c>
      <c r="C17" s="21" t="s">
        <v>205</v>
      </c>
      <c r="D17" s="28" t="s">
        <v>228</v>
      </c>
      <c r="E17" s="28"/>
      <c r="F17" s="28"/>
      <c r="G17" s="28"/>
      <c r="H17" s="28"/>
      <c r="I17" s="28"/>
      <c r="J17" s="16">
        <v>70</v>
      </c>
      <c r="K17" s="22">
        <v>70</v>
      </c>
      <c r="L17" s="16">
        <v>0</v>
      </c>
      <c r="M17" s="16">
        <v>0</v>
      </c>
      <c r="N17" s="4">
        <v>0</v>
      </c>
      <c r="O17" s="4">
        <v>0</v>
      </c>
      <c r="P17" s="4">
        <v>0</v>
      </c>
      <c r="Q17" s="10">
        <f t="shared" si="0"/>
        <v>20</v>
      </c>
    </row>
    <row r="18" spans="2:17" x14ac:dyDescent="0.25">
      <c r="B18" s="6">
        <f t="shared" si="1"/>
        <v>10</v>
      </c>
      <c r="C18" s="21" t="s">
        <v>206</v>
      </c>
      <c r="D18" s="28" t="s">
        <v>229</v>
      </c>
      <c r="E18" s="28"/>
      <c r="F18" s="28"/>
      <c r="G18" s="28"/>
      <c r="H18" s="28"/>
      <c r="I18" s="28"/>
      <c r="J18" s="16">
        <v>70</v>
      </c>
      <c r="K18" s="22">
        <v>70</v>
      </c>
      <c r="L18" s="16">
        <v>0</v>
      </c>
      <c r="M18" s="16">
        <v>0</v>
      </c>
      <c r="N18" s="4">
        <v>0</v>
      </c>
      <c r="O18" s="4">
        <v>0</v>
      </c>
      <c r="P18" s="4">
        <v>0</v>
      </c>
      <c r="Q18" s="10">
        <f t="shared" si="0"/>
        <v>20</v>
      </c>
    </row>
    <row r="19" spans="2:17" x14ac:dyDescent="0.25">
      <c r="B19" s="6">
        <f t="shared" si="1"/>
        <v>11</v>
      </c>
      <c r="C19" s="21" t="s">
        <v>207</v>
      </c>
      <c r="D19" s="28" t="s">
        <v>230</v>
      </c>
      <c r="E19" s="28"/>
      <c r="F19" s="28"/>
      <c r="G19" s="28"/>
      <c r="H19" s="28"/>
      <c r="I19" s="28"/>
      <c r="J19" s="16">
        <v>70</v>
      </c>
      <c r="K19" s="22">
        <v>70</v>
      </c>
      <c r="L19" s="16">
        <v>0</v>
      </c>
      <c r="M19" s="16">
        <v>0</v>
      </c>
      <c r="N19" s="4">
        <v>0</v>
      </c>
      <c r="O19" s="4">
        <v>0</v>
      </c>
      <c r="P19" s="4">
        <v>0</v>
      </c>
      <c r="Q19" s="10">
        <f t="shared" si="0"/>
        <v>20</v>
      </c>
    </row>
    <row r="20" spans="2:17" x14ac:dyDescent="0.25">
      <c r="B20" s="6">
        <f t="shared" si="1"/>
        <v>12</v>
      </c>
      <c r="C20" s="21" t="s">
        <v>208</v>
      </c>
      <c r="D20" s="28" t="s">
        <v>231</v>
      </c>
      <c r="E20" s="28"/>
      <c r="F20" s="28"/>
      <c r="G20" s="28"/>
      <c r="H20" s="28"/>
      <c r="I20" s="28"/>
      <c r="J20" s="16">
        <v>70</v>
      </c>
      <c r="K20" s="22">
        <v>70</v>
      </c>
      <c r="L20" s="16">
        <v>0</v>
      </c>
      <c r="M20" s="16">
        <v>0</v>
      </c>
      <c r="N20" s="4">
        <v>0</v>
      </c>
      <c r="O20" s="4">
        <v>0</v>
      </c>
      <c r="P20" s="4">
        <v>0</v>
      </c>
      <c r="Q20" s="10">
        <f t="shared" si="0"/>
        <v>20</v>
      </c>
    </row>
    <row r="21" spans="2:17" x14ac:dyDescent="0.25">
      <c r="B21" s="6">
        <f t="shared" si="1"/>
        <v>13</v>
      </c>
      <c r="C21" s="21" t="s">
        <v>209</v>
      </c>
      <c r="D21" s="28" t="s">
        <v>232</v>
      </c>
      <c r="E21" s="28"/>
      <c r="F21" s="28"/>
      <c r="G21" s="28"/>
      <c r="H21" s="28"/>
      <c r="I21" s="28"/>
      <c r="J21" s="16">
        <v>70</v>
      </c>
      <c r="K21" s="22">
        <v>70</v>
      </c>
      <c r="L21" s="16">
        <v>0</v>
      </c>
      <c r="M21" s="16">
        <v>0</v>
      </c>
      <c r="N21" s="4">
        <v>0</v>
      </c>
      <c r="O21" s="4">
        <v>0</v>
      </c>
      <c r="P21" s="4">
        <v>0</v>
      </c>
      <c r="Q21" s="10">
        <f t="shared" si="0"/>
        <v>20</v>
      </c>
    </row>
    <row r="22" spans="2:17" x14ac:dyDescent="0.25">
      <c r="B22" s="6">
        <f t="shared" si="1"/>
        <v>14</v>
      </c>
      <c r="C22" s="21" t="s">
        <v>210</v>
      </c>
      <c r="D22" s="28" t="s">
        <v>233</v>
      </c>
      <c r="E22" s="28"/>
      <c r="F22" s="28"/>
      <c r="G22" s="28"/>
      <c r="H22" s="28"/>
      <c r="I22" s="28"/>
      <c r="J22" s="16">
        <v>70</v>
      </c>
      <c r="K22" s="22">
        <v>70</v>
      </c>
      <c r="L22" s="16">
        <v>0</v>
      </c>
      <c r="M22" s="16">
        <v>0</v>
      </c>
      <c r="N22" s="4">
        <v>0</v>
      </c>
      <c r="O22" s="4">
        <v>0</v>
      </c>
      <c r="P22" s="4">
        <v>0</v>
      </c>
      <c r="Q22" s="10">
        <f t="shared" si="0"/>
        <v>20</v>
      </c>
    </row>
    <row r="23" spans="2:17" x14ac:dyDescent="0.25">
      <c r="B23" s="6">
        <f t="shared" si="1"/>
        <v>15</v>
      </c>
      <c r="C23" s="21" t="s">
        <v>29</v>
      </c>
      <c r="D23" s="28" t="s">
        <v>234</v>
      </c>
      <c r="E23" s="28"/>
      <c r="F23" s="28"/>
      <c r="G23" s="28"/>
      <c r="H23" s="28"/>
      <c r="I23" s="28"/>
      <c r="J23" s="20">
        <v>70</v>
      </c>
      <c r="K23" s="22">
        <v>70</v>
      </c>
      <c r="L23" s="16">
        <v>0</v>
      </c>
      <c r="M23" s="16">
        <v>0</v>
      </c>
      <c r="N23" s="4">
        <v>0</v>
      </c>
      <c r="O23" s="4">
        <v>0</v>
      </c>
      <c r="P23" s="4">
        <v>0</v>
      </c>
      <c r="Q23" s="10">
        <f t="shared" si="0"/>
        <v>20</v>
      </c>
    </row>
    <row r="24" spans="2:17" x14ac:dyDescent="0.25">
      <c r="B24" s="6">
        <f t="shared" si="1"/>
        <v>16</v>
      </c>
      <c r="C24" s="21" t="s">
        <v>211</v>
      </c>
      <c r="D24" s="28" t="s">
        <v>235</v>
      </c>
      <c r="E24" s="28"/>
      <c r="F24" s="28"/>
      <c r="G24" s="28"/>
      <c r="H24" s="28"/>
      <c r="I24" s="28"/>
      <c r="J24" s="20">
        <v>70</v>
      </c>
      <c r="K24" s="22">
        <v>70</v>
      </c>
      <c r="L24" s="16">
        <v>0</v>
      </c>
      <c r="M24" s="16">
        <v>0</v>
      </c>
      <c r="N24" s="4">
        <v>0</v>
      </c>
      <c r="O24" s="4">
        <v>0</v>
      </c>
      <c r="P24" s="4">
        <v>0</v>
      </c>
      <c r="Q24" s="10">
        <f t="shared" si="0"/>
        <v>20</v>
      </c>
    </row>
    <row r="25" spans="2:17" x14ac:dyDescent="0.25">
      <c r="B25" s="6">
        <f t="shared" si="1"/>
        <v>17</v>
      </c>
      <c r="C25" s="21" t="s">
        <v>212</v>
      </c>
      <c r="D25" s="28" t="s">
        <v>236</v>
      </c>
      <c r="E25" s="28"/>
      <c r="F25" s="28"/>
      <c r="G25" s="28"/>
      <c r="H25" s="28"/>
      <c r="I25" s="28"/>
      <c r="J25" s="20">
        <v>70</v>
      </c>
      <c r="K25" s="22">
        <v>70</v>
      </c>
      <c r="L25" s="16">
        <v>0</v>
      </c>
      <c r="M25" s="16">
        <v>0</v>
      </c>
      <c r="N25" s="4">
        <v>0</v>
      </c>
      <c r="O25" s="4">
        <v>0</v>
      </c>
      <c r="P25" s="4">
        <v>0</v>
      </c>
      <c r="Q25" s="10">
        <f t="shared" si="0"/>
        <v>20</v>
      </c>
    </row>
    <row r="26" spans="2:17" x14ac:dyDescent="0.25">
      <c r="B26" s="6">
        <f t="shared" si="1"/>
        <v>18</v>
      </c>
      <c r="C26" s="21" t="s">
        <v>213</v>
      </c>
      <c r="D26" s="28" t="s">
        <v>237</v>
      </c>
      <c r="E26" s="28"/>
      <c r="F26" s="28"/>
      <c r="G26" s="28"/>
      <c r="H26" s="28"/>
      <c r="I26" s="28"/>
      <c r="J26" s="20">
        <v>70</v>
      </c>
      <c r="K26" s="22">
        <v>70</v>
      </c>
      <c r="L26" s="16">
        <v>0</v>
      </c>
      <c r="M26" s="16">
        <v>0</v>
      </c>
      <c r="N26" s="4">
        <v>0</v>
      </c>
      <c r="O26" s="4">
        <v>0</v>
      </c>
      <c r="P26" s="4">
        <v>0</v>
      </c>
      <c r="Q26" s="10">
        <f t="shared" si="0"/>
        <v>20</v>
      </c>
    </row>
    <row r="27" spans="2:17" x14ac:dyDescent="0.25">
      <c r="B27" s="6">
        <f t="shared" si="1"/>
        <v>19</v>
      </c>
      <c r="C27" s="21" t="s">
        <v>214</v>
      </c>
      <c r="D27" s="28" t="s">
        <v>238</v>
      </c>
      <c r="E27" s="28"/>
      <c r="F27" s="28"/>
      <c r="G27" s="28"/>
      <c r="H27" s="28"/>
      <c r="I27" s="28"/>
      <c r="J27" s="20">
        <v>70</v>
      </c>
      <c r="K27" s="22">
        <v>70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20</v>
      </c>
    </row>
    <row r="28" spans="2:17" x14ac:dyDescent="0.25">
      <c r="B28" s="6">
        <f t="shared" si="1"/>
        <v>20</v>
      </c>
      <c r="C28" s="21" t="s">
        <v>215</v>
      </c>
      <c r="D28" s="28" t="s">
        <v>239</v>
      </c>
      <c r="E28" s="28"/>
      <c r="F28" s="28"/>
      <c r="G28" s="28"/>
      <c r="H28" s="28"/>
      <c r="I28" s="28"/>
      <c r="J28" s="20">
        <v>70</v>
      </c>
      <c r="K28" s="22">
        <v>70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20</v>
      </c>
    </row>
    <row r="29" spans="2:17" x14ac:dyDescent="0.25">
      <c r="B29" s="6">
        <f t="shared" si="1"/>
        <v>21</v>
      </c>
      <c r="C29" s="21" t="s">
        <v>30</v>
      </c>
      <c r="D29" s="28" t="s">
        <v>240</v>
      </c>
      <c r="E29" s="28"/>
      <c r="F29" s="28"/>
      <c r="G29" s="28"/>
      <c r="H29" s="28"/>
      <c r="I29" s="28"/>
      <c r="J29" s="20">
        <v>70</v>
      </c>
      <c r="K29" s="22">
        <v>70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20</v>
      </c>
    </row>
    <row r="30" spans="2:17" x14ac:dyDescent="0.25">
      <c r="B30" s="6">
        <f t="shared" si="1"/>
        <v>22</v>
      </c>
      <c r="C30" s="21" t="s">
        <v>216</v>
      </c>
      <c r="D30" s="28" t="s">
        <v>241</v>
      </c>
      <c r="E30" s="28"/>
      <c r="F30" s="28"/>
      <c r="G30" s="28"/>
      <c r="H30" s="28"/>
      <c r="I30" s="28"/>
      <c r="J30" s="20">
        <v>70</v>
      </c>
      <c r="K30" s="22">
        <v>70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20</v>
      </c>
    </row>
    <row r="31" spans="2:17" x14ac:dyDescent="0.25">
      <c r="B31" s="6">
        <f t="shared" si="1"/>
        <v>23</v>
      </c>
      <c r="C31" s="21" t="s">
        <v>217</v>
      </c>
      <c r="D31" s="28" t="s">
        <v>242</v>
      </c>
      <c r="E31" s="28"/>
      <c r="F31" s="28"/>
      <c r="G31" s="28"/>
      <c r="H31" s="28"/>
      <c r="I31" s="28"/>
      <c r="J31" s="20">
        <v>70</v>
      </c>
      <c r="K31" s="22">
        <v>70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20</v>
      </c>
    </row>
    <row r="32" spans="2:17" x14ac:dyDescent="0.25">
      <c r="B32" s="6">
        <f t="shared" si="1"/>
        <v>24</v>
      </c>
      <c r="C32" s="21" t="s">
        <v>218</v>
      </c>
      <c r="D32" s="45" t="s">
        <v>243</v>
      </c>
      <c r="E32" s="45"/>
      <c r="F32" s="45"/>
      <c r="G32" s="45"/>
      <c r="H32" s="45"/>
      <c r="I32" s="45"/>
      <c r="J32" s="20">
        <v>70</v>
      </c>
      <c r="K32" s="22">
        <v>70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20</v>
      </c>
    </row>
    <row r="33" spans="2:17" x14ac:dyDescent="0.25">
      <c r="B33" s="6">
        <f t="shared" si="1"/>
        <v>25</v>
      </c>
      <c r="C33" s="21" t="s">
        <v>219</v>
      </c>
      <c r="D33" s="45" t="s">
        <v>244</v>
      </c>
      <c r="E33" s="45"/>
      <c r="F33" s="45"/>
      <c r="G33" s="45"/>
      <c r="H33" s="45"/>
      <c r="I33" s="45"/>
      <c r="J33" s="20">
        <v>70</v>
      </c>
      <c r="K33" s="22">
        <v>70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20</v>
      </c>
    </row>
    <row r="34" spans="2:17" x14ac:dyDescent="0.25">
      <c r="B34" s="6">
        <f t="shared" si="1"/>
        <v>26</v>
      </c>
      <c r="C34" s="6"/>
      <c r="D34" s="24"/>
      <c r="E34" s="24"/>
      <c r="F34" s="24"/>
      <c r="G34" s="24"/>
      <c r="H34" s="24"/>
      <c r="I34" s="24"/>
      <c r="J34" s="20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4"/>
      <c r="E35" s="24"/>
      <c r="F35" s="24"/>
      <c r="G35" s="24"/>
      <c r="H35" s="24"/>
      <c r="I35" s="24"/>
      <c r="J35" s="20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4"/>
      <c r="E36" s="24"/>
      <c r="F36" s="24"/>
      <c r="G36" s="24"/>
      <c r="H36" s="24"/>
      <c r="I36" s="24"/>
      <c r="J36" s="20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4"/>
      <c r="E37" s="24"/>
      <c r="F37" s="24"/>
      <c r="G37" s="24"/>
      <c r="H37" s="24"/>
      <c r="I37" s="24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4"/>
      <c r="E38" s="24"/>
      <c r="F38" s="24"/>
      <c r="G38" s="24"/>
      <c r="H38" s="24"/>
      <c r="I38" s="24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4"/>
      <c r="E39" s="24"/>
      <c r="F39" s="24"/>
      <c r="G39" s="24"/>
      <c r="H39" s="24"/>
      <c r="I39" s="24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4"/>
      <c r="E40" s="24"/>
      <c r="F40" s="24"/>
      <c r="G40" s="24"/>
      <c r="H40" s="24"/>
      <c r="I40" s="24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4"/>
      <c r="E41" s="24"/>
      <c r="F41" s="24"/>
      <c r="G41" s="24"/>
      <c r="H41" s="24"/>
      <c r="I41" s="24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4"/>
      <c r="E42" s="24"/>
      <c r="F42" s="24"/>
      <c r="G42" s="24"/>
      <c r="H42" s="24"/>
      <c r="I42" s="24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4"/>
      <c r="E43" s="24"/>
      <c r="F43" s="24"/>
      <c r="G43" s="24"/>
      <c r="H43" s="24"/>
      <c r="I43" s="24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4"/>
      <c r="E44" s="24"/>
      <c r="F44" s="24"/>
      <c r="G44" s="24"/>
      <c r="H44" s="24"/>
      <c r="I44" s="24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4"/>
      <c r="E45" s="24"/>
      <c r="F45" s="24"/>
      <c r="G45" s="24"/>
      <c r="H45" s="24"/>
      <c r="I45" s="24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4"/>
      <c r="E46" s="24"/>
      <c r="F46" s="24"/>
      <c r="G46" s="24"/>
      <c r="H46" s="24"/>
      <c r="I46" s="24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4"/>
      <c r="E47" s="24"/>
      <c r="F47" s="24"/>
      <c r="G47" s="24"/>
      <c r="H47" s="24"/>
      <c r="I47" s="24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4"/>
      <c r="E48" s="24"/>
      <c r="F48" s="24"/>
      <c r="G48" s="24"/>
      <c r="H48" s="24"/>
      <c r="I48" s="24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4"/>
      <c r="E49" s="24"/>
      <c r="F49" s="24"/>
      <c r="G49" s="24"/>
      <c r="H49" s="24"/>
      <c r="I49" s="24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4"/>
      <c r="E50" s="24"/>
      <c r="F50" s="24"/>
      <c r="G50" s="24"/>
      <c r="H50" s="24"/>
      <c r="I50" s="24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4"/>
      <c r="E51" s="24"/>
      <c r="F51" s="24"/>
      <c r="G51" s="24"/>
      <c r="H51" s="24"/>
      <c r="I51" s="24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4"/>
      <c r="E52" s="24"/>
      <c r="F52" s="24"/>
      <c r="G52" s="24"/>
      <c r="H52" s="24"/>
      <c r="I52" s="24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5"/>
      <c r="E53" s="26"/>
      <c r="F53" s="26"/>
      <c r="G53" s="26"/>
      <c r="H53" s="26"/>
      <c r="I53" s="2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3"/>
      <c r="D54" s="23"/>
      <c r="E54" s="1"/>
      <c r="H54" s="40" t="s">
        <v>19</v>
      </c>
      <c r="I54" s="40"/>
      <c r="J54" s="11">
        <f>COUNTIF(J9:J53,"&gt;=70")</f>
        <v>25</v>
      </c>
      <c r="K54" s="11">
        <f t="shared" ref="K54:P54" si="3">COUNTIF(K9:K53,"&gt;=70")</f>
        <v>25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3"/>
      <c r="D55" s="23"/>
      <c r="E55" s="8"/>
      <c r="H55" s="41" t="s">
        <v>20</v>
      </c>
      <c r="I55" s="41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25</v>
      </c>
      <c r="M55" s="12">
        <f t="shared" si="5"/>
        <v>25</v>
      </c>
      <c r="N55" s="12">
        <f t="shared" si="5"/>
        <v>25</v>
      </c>
      <c r="O55" s="12">
        <f t="shared" si="5"/>
        <v>25</v>
      </c>
      <c r="P55" s="12">
        <f t="shared" si="5"/>
        <v>25</v>
      </c>
      <c r="Q55" s="12">
        <f t="shared" si="5"/>
        <v>45</v>
      </c>
    </row>
    <row r="56" spans="2:17" x14ac:dyDescent="0.25">
      <c r="C56" s="23"/>
      <c r="D56" s="23"/>
      <c r="E56" s="23"/>
      <c r="H56" s="41" t="s">
        <v>21</v>
      </c>
      <c r="I56" s="41"/>
      <c r="J56" s="12">
        <f>COUNT(J9:J53)</f>
        <v>25</v>
      </c>
      <c r="K56" s="12">
        <f t="shared" ref="K56:Q56" si="6">COUNT(K9:K53)</f>
        <v>25</v>
      </c>
      <c r="L56" s="12">
        <f t="shared" si="6"/>
        <v>25</v>
      </c>
      <c r="M56" s="12">
        <f t="shared" si="6"/>
        <v>25</v>
      </c>
      <c r="N56" s="12">
        <f t="shared" si="6"/>
        <v>25</v>
      </c>
      <c r="O56" s="12">
        <f t="shared" si="6"/>
        <v>25</v>
      </c>
      <c r="P56" s="12">
        <f t="shared" si="6"/>
        <v>25</v>
      </c>
      <c r="Q56" s="12">
        <f t="shared" si="6"/>
        <v>45</v>
      </c>
    </row>
    <row r="57" spans="2:17" x14ac:dyDescent="0.25">
      <c r="C57" s="23"/>
      <c r="D57" s="23"/>
      <c r="E57" s="1"/>
      <c r="H57" s="42" t="s">
        <v>16</v>
      </c>
      <c r="I57" s="42"/>
      <c r="J57" s="13">
        <f>J54/J56</f>
        <v>1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3"/>
      <c r="D58" s="23"/>
      <c r="E58" s="1"/>
      <c r="H58" s="42" t="s">
        <v>17</v>
      </c>
      <c r="I58" s="42"/>
      <c r="J58" s="13">
        <f>J55/J56</f>
        <v>0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3"/>
      <c r="D59" s="23"/>
      <c r="E59" s="8"/>
    </row>
    <row r="60" spans="2:17" x14ac:dyDescent="0.25">
      <c r="C60" s="1"/>
      <c r="D60" s="1"/>
      <c r="E60" s="8"/>
    </row>
    <row r="61" spans="2:17" x14ac:dyDescent="0.25">
      <c r="J61" s="43"/>
      <c r="K61" s="43"/>
      <c r="L61" s="43"/>
      <c r="M61" s="43"/>
      <c r="N61" s="43"/>
      <c r="O61" s="43"/>
      <c r="P61" s="43"/>
    </row>
    <row r="62" spans="2:17" x14ac:dyDescent="0.25">
      <c r="J62" s="37" t="s">
        <v>18</v>
      </c>
      <c r="K62" s="37"/>
      <c r="L62" s="37"/>
      <c r="M62" s="37"/>
      <c r="N62" s="37"/>
      <c r="O62" s="37"/>
      <c r="P62" s="37"/>
    </row>
  </sheetData>
  <mergeCells count="66">
    <mergeCell ref="D13:I13"/>
    <mergeCell ref="B2:P2"/>
    <mergeCell ref="C3:P3"/>
    <mergeCell ref="D4:G4"/>
    <mergeCell ref="J4:K4"/>
    <mergeCell ref="N4:O4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roman</cp:lastModifiedBy>
  <cp:lastPrinted>2024-01-15T00:03:44Z</cp:lastPrinted>
  <dcterms:created xsi:type="dcterms:W3CDTF">2023-03-14T19:16:59Z</dcterms:created>
  <dcterms:modified xsi:type="dcterms:W3CDTF">2024-11-04T03:29:40Z</dcterms:modified>
</cp:coreProperties>
</file>