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FFD348D2-7168-4119-85C4-042C1F80BE17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J14" i="25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<sst xmlns="http://schemas.openxmlformats.org/spreadsheetml/2006/main" count="204" uniqueCount="50">
  <si>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</si>
  <si>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</si>
  <si>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</si>
  <si>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</si>
  <si>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</si>
  <si>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</si>
  <si>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</si>
  <si>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</si>
  <si>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</si>
  <si>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</si>
  <si>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</si>
  <si>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</si>
  <si>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</si>
  <si>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</si>
  <si>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</si>
  <si>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</si>
  <si>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</si>
  <si>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</si>
  <si>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</si>
  <si>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</si>
  <si>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</si>
  <si>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</si>
  <si>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</si>
  <si>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</si>
  <si>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</si>
  <si>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</si>
  <si>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</si>
  <si>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</si>
  <si>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</si>
  <si>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</si>
  <si>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</si>
  <si>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</si>
  <si>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</si>
  <si>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</si>
  <si>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</si>
  <si>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</si>
  <si>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</si>
  <si>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</si>
  <si>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</si>
  <si>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</si>
  <si>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</si>
  <si>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</si>
  <si>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</si>
  <si>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</si>
  <si>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</si>
  <si>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</si>
  <si>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</si>
  <si>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</si>
  <si>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</si>
  <si>
    <t>D.E. TONATUIH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</si>
</sst>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48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88.5</v>
      </c>
      <c r="N14" s="15">
        <v>0.92700000000000005</v>
      </c>
    </row>
    <row r="15" spans="1:14" s="11" customFormat="1" x14ac:dyDescent="0.2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89.125</v>
      </c>
      <c r="N28" s="19">
        <f>AVERAGE(N14:N27)</f>
        <v>0.91425000000000001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>
        <v>80</v>
      </c>
      <c r="N14" s="15">
        <v>1</v>
      </c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/>
      <c r="J16" s="10"/>
      <c r="K16" s="9">
        <v>0</v>
      </c>
      <c r="L16" s="10">
        <v>0</v>
      </c>
      <c r="M16" s="9">
        <v>82</v>
      </c>
      <c r="N16" s="15">
        <v>0.08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/>
      <c r="J17" s="10"/>
      <c r="K17" s="9">
        <v>0</v>
      </c>
      <c r="L17" s="10">
        <v>0</v>
      </c>
      <c r="M17" s="9">
        <v>74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>
        <v>88</v>
      </c>
      <c r="N14" s="15">
        <v>0.78</v>
      </c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v>0</v>
      </c>
      <c r="M15" s="9">
        <v>98</v>
      </c>
      <c r="N15" s="15">
        <v>0.8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/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/>
      <c r="J17" s="10"/>
      <c r="K17" s="9">
        <v>0</v>
      </c>
      <c r="L17" s="10">
        <v>0</v>
      </c>
      <c r="M17" s="9">
        <v>68</v>
      </c>
      <c r="N17" s="15">
        <v>0.94</v>
      </c>
    </row>
    <row r="18" spans="1:14" s="11" customFormat="1" x14ac:dyDescent="0.2">
      <c r="A18" s="9" t="s">
        <v>36</v>
      </c>
      <c r="B18" s="9" t="s">
        <v>41</v>
      </c>
      <c r="C18" s="9" t="s">
        <v>46</v>
      </c>
      <c r="D18" s="9" t="s">
        <v>37</v>
      </c>
      <c r="E18" s="9">
        <v>26</v>
      </c>
      <c r="F18" s="9"/>
      <c r="G18" s="9"/>
      <c r="H18" s="10"/>
      <c r="I18" s="9"/>
      <c r="J18" s="10"/>
      <c r="K18" s="9">
        <v>0</v>
      </c>
      <c r="L18" s="10">
        <v>0</v>
      </c>
      <c r="M18" s="9">
        <v>98</v>
      </c>
      <c r="N18" s="15">
        <v>0.84</v>
      </c>
    </row>
    <row r="19" spans="1:14" s="11" customFormat="1" x14ac:dyDescent="0.2">
      <c r="A19" s="9" t="s">
        <v>36</v>
      </c>
      <c r="B19" s="9" t="s">
        <v>41</v>
      </c>
      <c r="C19" s="9" t="s">
        <v>47</v>
      </c>
      <c r="D19" s="9" t="s">
        <v>42</v>
      </c>
      <c r="E19" s="9">
        <v>33</v>
      </c>
      <c r="F19" s="9"/>
      <c r="G19" s="9"/>
      <c r="H19" s="10"/>
      <c r="I19" s="9"/>
      <c r="J19" s="10"/>
      <c r="K19" s="9">
        <v>0</v>
      </c>
      <c r="L19" s="10">
        <v>0</v>
      </c>
      <c r="M19" s="9">
        <v>96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179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89.666666666666671</v>
      </c>
      <c r="N28" s="19">
        <f>AVERAGE(N14:N27)</f>
        <v>0.8633333333333334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G27" sqref="G27: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>
        <v>41</v>
      </c>
      <c r="F14" s="9">
        <v>40</v>
      </c>
      <c r="G14" s="9">
        <v>0</v>
      </c>
      <c r="H14" s="10">
        <v>0.98</v>
      </c>
      <c r="I14" s="9">
        <v>1</v>
      </c>
      <c r="J14" s="10">
        <f t="shared" ref="J14:J18" si="0">I14/E14</f>
        <v>2.4390243902439025E-2</v>
      </c>
      <c r="K14" s="9">
        <v>0</v>
      </c>
      <c r="L14" s="10">
        <f t="shared" ref="L14:L18" si="1">K14/E14</f>
        <v>0</v>
      </c>
      <c r="M14" s="9">
        <v>78</v>
      </c>
      <c r="N14" s="15">
        <v>0.98</v>
      </c>
    </row>
    <row r="15" spans="1:14" s="11" customFormat="1" x14ac:dyDescent="0.2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87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>
        <v>26</v>
      </c>
      <c r="F16" s="9">
        <v>26</v>
      </c>
      <c r="G16" s="9">
        <v>0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83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>
        <v>34</v>
      </c>
      <c r="F17" s="9">
        <v>32</v>
      </c>
      <c r="G17" s="9">
        <v>2</v>
      </c>
      <c r="H17" s="10">
        <v>0.94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88</v>
      </c>
      <c r="N17" s="15">
        <v>0.44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121</v>
      </c>
      <c r="F18" s="17">
        <f>SUM(F14:F17)</f>
        <v>118</v>
      </c>
      <c r="G18" s="17">
        <f>SUM(G14:G17)</f>
        <v>2</v>
      </c>
      <c r="H18" s="18">
        <f>SUM(F18:G18)/E18</f>
        <v>0.99173553719008267</v>
      </c>
      <c r="I18" s="17">
        <f t="shared" ref="I14:I18" si="2">(E18-SUM(F18:G18))-K18</f>
        <v>1</v>
      </c>
      <c r="J18" s="18">
        <f t="shared" si="0"/>
        <v>8.2644628099173556E-3</v>
      </c>
      <c r="K18" s="17">
        <f>SUM(K14:K17)</f>
        <v>0</v>
      </c>
      <c r="L18" s="18">
        <f t="shared" si="1"/>
        <v>0</v>
      </c>
      <c r="M18" s="17">
        <f>AVERAGE(M14:M17)</f>
        <v>84</v>
      </c>
      <c r="N18" s="19">
        <f>AVERAGE(N14:N17)</f>
        <v>0.85499999999999998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 t="s">
        <v>49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2025-01-07T14:08:42Z</dcterms:modified>
  <cp:category/>
  <cp:contentStatus/>
</cp:coreProperties>
</file>