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CAE77675-ACBA-4176-BD9F-AB8D5DC4DF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I22" i="25"/>
  <c r="E22" i="25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L27" i="23"/>
  <c r="I27" i="23"/>
  <c r="J27" i="23" s="1"/>
  <c r="E27" i="23"/>
  <c r="H27" i="23" s="1"/>
  <c r="D27" i="23"/>
  <c r="C27" i="23"/>
  <c r="A27" i="23"/>
  <c r="E26" i="23"/>
  <c r="H26" i="23" s="1"/>
  <c r="D26" i="23"/>
  <c r="C26" i="23"/>
  <c r="A26" i="23"/>
  <c r="L25" i="23"/>
  <c r="I25" i="23"/>
  <c r="J25" i="23" s="1"/>
  <c r="E25" i="23"/>
  <c r="H25" i="23" s="1"/>
  <c r="D25" i="23"/>
  <c r="C25" i="23"/>
  <c r="A25" i="23"/>
  <c r="E24" i="23"/>
  <c r="H24" i="23" s="1"/>
  <c r="D24" i="23"/>
  <c r="C24" i="23"/>
  <c r="A24" i="23"/>
  <c r="L23" i="23"/>
  <c r="I23" i="23"/>
  <c r="J23" i="23" s="1"/>
  <c r="E23" i="23"/>
  <c r="H23" i="23" s="1"/>
  <c r="D23" i="23"/>
  <c r="C23" i="23"/>
  <c r="A23" i="23"/>
  <c r="E22" i="23"/>
  <c r="H22" i="23" s="1"/>
  <c r="D22" i="23"/>
  <c r="C22" i="23"/>
  <c r="A22" i="23"/>
  <c r="L21" i="23"/>
  <c r="I21" i="23"/>
  <c r="J21" i="23" s="1"/>
  <c r="E21" i="23"/>
  <c r="H21" i="23" s="1"/>
  <c r="D21" i="23"/>
  <c r="C21" i="23"/>
  <c r="A21" i="23"/>
  <c r="E20" i="23"/>
  <c r="H20" i="23" s="1"/>
  <c r="D20" i="23"/>
  <c r="C20" i="23"/>
  <c r="A20" i="23"/>
  <c r="L19" i="23"/>
  <c r="I19" i="23"/>
  <c r="J19" i="23" s="1"/>
  <c r="E19" i="23"/>
  <c r="H19" i="23" s="1"/>
  <c r="D19" i="23"/>
  <c r="C19" i="23"/>
  <c r="A19" i="23"/>
  <c r="E18" i="23"/>
  <c r="H18" i="23" s="1"/>
  <c r="D18" i="23"/>
  <c r="C18" i="23"/>
  <c r="A18" i="23"/>
  <c r="I17" i="23"/>
  <c r="J17" i="23" s="1"/>
  <c r="E17" i="23"/>
  <c r="H17" i="23" s="1"/>
  <c r="D17" i="23"/>
  <c r="C17" i="23"/>
  <c r="A17" i="23"/>
  <c r="E16" i="23"/>
  <c r="H16" i="23" s="1"/>
  <c r="D16" i="23"/>
  <c r="C16" i="23"/>
  <c r="A16" i="23"/>
  <c r="E15" i="23"/>
  <c r="H15" i="23" s="1"/>
  <c r="D15" i="23"/>
  <c r="C15" i="23"/>
  <c r="A15" i="23"/>
  <c r="E14" i="23"/>
  <c r="H14" i="23" s="1"/>
  <c r="D14" i="23"/>
  <c r="C14" i="23"/>
  <c r="A14" i="23"/>
  <c r="B10" i="23"/>
  <c r="B37" i="23" s="1"/>
  <c r="L8" i="23"/>
  <c r="H8" i="23"/>
  <c r="E8" i="23"/>
  <c r="N28" i="22"/>
  <c r="M28" i="22"/>
  <c r="K28" i="22"/>
  <c r="G28" i="22"/>
  <c r="F28" i="22"/>
  <c r="E27" i="22"/>
  <c r="I27" i="22" s="1"/>
  <c r="J27" i="22" s="1"/>
  <c r="D27" i="22"/>
  <c r="C27" i="22"/>
  <c r="A27" i="22"/>
  <c r="H26" i="22"/>
  <c r="E26" i="22"/>
  <c r="I26" i="22" s="1"/>
  <c r="J26" i="22" s="1"/>
  <c r="D26" i="22"/>
  <c r="C26" i="22"/>
  <c r="A26" i="22"/>
  <c r="L25" i="22"/>
  <c r="E25" i="22"/>
  <c r="I25" i="22" s="1"/>
  <c r="J25" i="22" s="1"/>
  <c r="D25" i="22"/>
  <c r="C25" i="22"/>
  <c r="A25" i="22"/>
  <c r="E24" i="22"/>
  <c r="I24" i="22" s="1"/>
  <c r="J24" i="22" s="1"/>
  <c r="D24" i="22"/>
  <c r="C24" i="22"/>
  <c r="A24" i="22"/>
  <c r="E23" i="22"/>
  <c r="I23" i="22" s="1"/>
  <c r="J23" i="22" s="1"/>
  <c r="D23" i="22"/>
  <c r="C23" i="22"/>
  <c r="A23" i="22"/>
  <c r="H22" i="22"/>
  <c r="E22" i="22"/>
  <c r="I22" i="22" s="1"/>
  <c r="J22" i="22" s="1"/>
  <c r="D22" i="22"/>
  <c r="C22" i="22"/>
  <c r="A22" i="22"/>
  <c r="L21" i="22"/>
  <c r="E21" i="22"/>
  <c r="I21" i="22" s="1"/>
  <c r="J21" i="22" s="1"/>
  <c r="D21" i="22"/>
  <c r="C21" i="22"/>
  <c r="A21" i="22"/>
  <c r="E20" i="22"/>
  <c r="I20" i="22" s="1"/>
  <c r="J20" i="22" s="1"/>
  <c r="D20" i="22"/>
  <c r="C20" i="22"/>
  <c r="A20" i="22"/>
  <c r="E19" i="22"/>
  <c r="I19" i="22" s="1"/>
  <c r="J19" i="22" s="1"/>
  <c r="D19" i="22"/>
  <c r="C19" i="22"/>
  <c r="A19" i="22"/>
  <c r="H18" i="22"/>
  <c r="E18" i="22"/>
  <c r="I18" i="22" s="1"/>
  <c r="J18" i="22" s="1"/>
  <c r="D18" i="22"/>
  <c r="C18" i="22"/>
  <c r="A18" i="22"/>
  <c r="E17" i="22"/>
  <c r="I17" i="22" s="1"/>
  <c r="J17" i="22" s="1"/>
  <c r="D17" i="22"/>
  <c r="C17" i="22"/>
  <c r="A17" i="22"/>
  <c r="E16" i="22"/>
  <c r="I16" i="22" s="1"/>
  <c r="J16" i="22" s="1"/>
  <c r="D16" i="22"/>
  <c r="C16" i="22"/>
  <c r="A16" i="22"/>
  <c r="L15" i="22"/>
  <c r="I15" i="22"/>
  <c r="J15" i="22" s="1"/>
  <c r="H15" i="22"/>
  <c r="E14" i="22"/>
  <c r="L14" i="22" s="1"/>
  <c r="D14" i="22"/>
  <c r="C14" i="22"/>
  <c r="A14" i="22"/>
  <c r="B10" i="22"/>
  <c r="B37" i="22" s="1"/>
  <c r="L8" i="22"/>
  <c r="H8" i="22"/>
  <c r="E8" i="22"/>
  <c r="B36" i="10"/>
  <c r="N27" i="10"/>
  <c r="M27" i="10"/>
  <c r="K27" i="10"/>
  <c r="G27" i="10"/>
  <c r="F27" i="10"/>
  <c r="E27" i="10"/>
  <c r="I26" i="10"/>
  <c r="I25" i="10"/>
  <c r="I24" i="10"/>
  <c r="I23" i="10"/>
  <c r="I18" i="10"/>
  <c r="I17" i="10"/>
  <c r="I16" i="10"/>
  <c r="I15" i="10"/>
  <c r="I14" i="10"/>
  <c r="L17" i="22" l="1"/>
  <c r="L17" i="23"/>
  <c r="I15" i="23"/>
  <c r="J15" i="23" s="1"/>
  <c r="L15" i="23"/>
  <c r="I27" i="10"/>
  <c r="I14" i="22"/>
  <c r="J14" i="22" s="1"/>
  <c r="H20" i="22"/>
  <c r="L20" i="22"/>
  <c r="I14" i="23"/>
  <c r="J14" i="23" s="1"/>
  <c r="I18" i="23"/>
  <c r="J18" i="23" s="1"/>
  <c r="I22" i="23"/>
  <c r="J22" i="23" s="1"/>
  <c r="I26" i="23"/>
  <c r="J26" i="23" s="1"/>
  <c r="E28" i="23"/>
  <c r="H28" i="23" s="1"/>
  <c r="H19" i="22"/>
  <c r="H23" i="22"/>
  <c r="H27" i="22"/>
  <c r="L14" i="23"/>
  <c r="L18" i="23"/>
  <c r="L22" i="23"/>
  <c r="L26" i="23"/>
  <c r="E28" i="25"/>
  <c r="I28" i="25" s="1"/>
  <c r="J28" i="25" s="1"/>
  <c r="L16" i="22"/>
  <c r="L24" i="22"/>
  <c r="L27" i="10"/>
  <c r="L19" i="22"/>
  <c r="L23" i="22"/>
  <c r="L27" i="22"/>
  <c r="H16" i="22"/>
  <c r="L18" i="22"/>
  <c r="L22" i="22"/>
  <c r="L26" i="22"/>
  <c r="I16" i="23"/>
  <c r="J16" i="23" s="1"/>
  <c r="I20" i="23"/>
  <c r="J20" i="23" s="1"/>
  <c r="I24" i="23"/>
  <c r="J24" i="23" s="1"/>
  <c r="H17" i="22"/>
  <c r="H21" i="22"/>
  <c r="H25" i="22"/>
  <c r="L16" i="23"/>
  <c r="L20" i="23"/>
  <c r="L24" i="23"/>
  <c r="H24" i="22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28" i="24" s="1"/>
  <c r="H14" i="22"/>
  <c r="E28" i="22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28" i="25" l="1"/>
  <c r="I28" i="23"/>
  <c r="J28" i="23" s="1"/>
  <c r="L28" i="23"/>
  <c r="H28" i="25"/>
  <c r="H28" i="22"/>
  <c r="I28" i="22"/>
  <c r="J28" i="22" s="1"/>
  <c r="H28" i="24"/>
  <c r="I28" i="24"/>
  <c r="J28" i="24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00000000-0006-0000-0000-000003000000}">
      <text>
        <r>
          <rPr>
            <sz val="11"/>
            <color rgb="FF000000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<sst xmlns="http://schemas.openxmlformats.org/spreadsheetml/2006/main" count="189" uniqueCount="48">
  <si>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</si>
  <si>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</si>
  <si>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</si>
  <si>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</si>
  <si>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</si>
  <si>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</si>
  <si>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1°</t>
  </si>
  <si>
    <t>Grupos Atendidos:</t>
  </si>
  <si>
    <t>Asig. dif.</t>
  </si>
  <si>
    <t>Periodo Escolar: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</si>
  <si>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</si>
  <si>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</si>
  <si>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</si>
  <si>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</si>
  <si>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</si>
  <si>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</si>
  <si>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</si>
  <si>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</si>
  <si>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</si>
  <si>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</si>
  <si>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</si>
  <si>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</si>
  <si>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</si>
  <si>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</si>
  <si>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</si>
  <si>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</si>
  <si>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IEME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</si>
  <si>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</si>
  <si>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</si>
  <si>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</si>
  <si>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</si>
  <si>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</si>
  <si>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</si>
  <si>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</si>
  <si>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</si>
  <si>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</si>
  <si>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</si>
  <si>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</si>
  <si>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</si>
  <si>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</si>
  <si>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</si>
  <si>
    <t>MECANICA DE MATERIALES</t>
  </si>
  <si>
    <t>DISEÑO DE ELEMENTOS DE MAQUINAS</t>
  </si>
  <si>
    <t>302-A</t>
  </si>
  <si>
    <t>302-B</t>
  </si>
  <si>
    <t>502-A</t>
  </si>
  <si>
    <t>502-B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</si>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</sst>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8" fontId="1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6"/>
  <sheetViews>
    <sheetView tabSelected="1" topLeftCell="A2" zoomScale="93" zoomScaleNormal="93" workbookViewId="0">
      <selection activeCell="G21" sqref="G21"/>
    </sheetView>
  </sheetViews>
  <sheetFormatPr baseColWidth="10" defaultColWidth="11.44140625" defaultRowHeight="13.2"/>
  <cols>
    <col min="1" max="1" width="38.5546875" style="2" customWidth="1"/>
    <col min="2" max="3" width="7.33203125" style="2" customWidth="1"/>
    <col min="4" max="4" width="25.88671875" style="2" customWidth="1"/>
    <col min="5" max="5" width="9.44140625" style="2" customWidth="1"/>
    <col min="6" max="6" width="8.6640625" style="2" customWidth="1"/>
    <col min="7" max="10" width="11.33203125" style="2" customWidth="1"/>
    <col min="11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4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28" t="s">
        <v>6</v>
      </c>
      <c r="C8" s="28"/>
      <c r="D8" s="6" t="s">
        <v>7</v>
      </c>
      <c r="E8" s="16">
        <v>4</v>
      </c>
      <c r="G8" s="4" t="s">
        <v>8</v>
      </c>
      <c r="H8" s="16">
        <v>2</v>
      </c>
      <c r="I8" s="29" t="s">
        <v>9</v>
      </c>
      <c r="J8" s="29"/>
      <c r="K8" s="29"/>
      <c r="L8" s="28" t="s">
        <v>47</v>
      </c>
      <c r="M8" s="28"/>
      <c r="N8" s="28"/>
    </row>
    <row r="10" spans="1:14">
      <c r="A10" s="4" t="s">
        <v>10</v>
      </c>
      <c r="B10" s="28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12</v>
      </c>
      <c r="B12" s="38" t="s">
        <v>13</v>
      </c>
      <c r="C12" s="38" t="s">
        <v>14</v>
      </c>
      <c r="D12" s="30"/>
      <c r="E12" s="30" t="s">
        <v>15</v>
      </c>
      <c r="F12" s="30" t="s">
        <v>16</v>
      </c>
      <c r="G12" s="30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41" t="s">
        <v>23</v>
      </c>
    </row>
    <row r="13" spans="1:14">
      <c r="A13" s="37"/>
      <c r="B13" s="39"/>
      <c r="C13" s="39"/>
      <c r="D13" s="40"/>
      <c r="E13" s="40"/>
      <c r="F13" s="8" t="s">
        <v>24</v>
      </c>
      <c r="G13" s="8" t="s">
        <v>25</v>
      </c>
      <c r="H13" s="40"/>
      <c r="I13" s="40"/>
      <c r="J13" s="40"/>
      <c r="K13" s="40"/>
      <c r="L13" s="40"/>
      <c r="M13" s="40"/>
      <c r="N13" s="42"/>
    </row>
    <row r="14" spans="1:14" s="1" customFormat="1">
      <c r="A14" s="9" t="s">
        <v>41</v>
      </c>
      <c r="B14" s="9" t="s">
        <v>23</v>
      </c>
      <c r="C14" s="10" t="s">
        <v>43</v>
      </c>
      <c r="D14" s="9" t="s">
        <v>26</v>
      </c>
      <c r="E14" s="9">
        <v>31</v>
      </c>
      <c r="F14" s="9">
        <v>20</v>
      </c>
      <c r="G14" s="9"/>
      <c r="H14" s="21"/>
      <c r="I14" s="23">
        <f t="shared" ref="I14:I17" si="0">(E14-SUM(F14:G14))-K14</f>
        <v>11</v>
      </c>
      <c r="J14" s="21"/>
      <c r="K14" s="23">
        <v>0</v>
      </c>
      <c r="L14" s="21">
        <v>0</v>
      </c>
      <c r="M14" s="9">
        <v>28</v>
      </c>
      <c r="N14" s="19">
        <v>0.39</v>
      </c>
    </row>
    <row r="15" spans="1:14" s="1" customFormat="1">
      <c r="A15" s="9" t="s">
        <v>41</v>
      </c>
      <c r="B15" s="9" t="s">
        <v>23</v>
      </c>
      <c r="C15" s="10" t="s">
        <v>44</v>
      </c>
      <c r="D15" s="9" t="s">
        <v>26</v>
      </c>
      <c r="E15" s="9">
        <v>30</v>
      </c>
      <c r="F15" s="9">
        <v>6</v>
      </c>
      <c r="G15" s="9"/>
      <c r="H15" s="21"/>
      <c r="I15" s="23">
        <f t="shared" si="0"/>
        <v>24</v>
      </c>
      <c r="J15" s="21"/>
      <c r="K15" s="23">
        <v>0</v>
      </c>
      <c r="L15" s="21">
        <v>0</v>
      </c>
      <c r="M15" s="9">
        <v>48</v>
      </c>
      <c r="N15" s="19">
        <v>0.66</v>
      </c>
    </row>
    <row r="16" spans="1:14" s="1" customFormat="1">
      <c r="A16" s="9" t="s">
        <v>42</v>
      </c>
      <c r="B16" s="9" t="s">
        <v>23</v>
      </c>
      <c r="C16" s="10" t="s">
        <v>45</v>
      </c>
      <c r="D16" s="9" t="s">
        <v>26</v>
      </c>
      <c r="E16" s="9">
        <v>27</v>
      </c>
      <c r="F16" s="9">
        <v>22</v>
      </c>
      <c r="G16" s="9"/>
      <c r="H16" s="21"/>
      <c r="I16" s="23">
        <f t="shared" si="0"/>
        <v>5</v>
      </c>
      <c r="J16" s="21"/>
      <c r="K16" s="23">
        <v>0</v>
      </c>
      <c r="L16" s="21">
        <v>0</v>
      </c>
      <c r="M16" s="9">
        <v>91</v>
      </c>
      <c r="N16" s="19">
        <v>0.89</v>
      </c>
    </row>
    <row r="17" spans="1:14" s="1" customFormat="1">
      <c r="A17" s="9" t="s">
        <v>42</v>
      </c>
      <c r="B17" s="9" t="s">
        <v>23</v>
      </c>
      <c r="C17" s="10" t="s">
        <v>46</v>
      </c>
      <c r="D17" s="9" t="s">
        <v>26</v>
      </c>
      <c r="E17" s="9">
        <v>13</v>
      </c>
      <c r="F17" s="9">
        <v>7</v>
      </c>
      <c r="G17" s="9"/>
      <c r="H17" s="21"/>
      <c r="I17" s="23">
        <f t="shared" si="0"/>
        <v>6</v>
      </c>
      <c r="J17" s="21"/>
      <c r="K17" s="23">
        <v>0</v>
      </c>
      <c r="L17" s="21">
        <v>0</v>
      </c>
      <c r="M17" s="9">
        <v>84</v>
      </c>
      <c r="N17" s="19">
        <v>0.75</v>
      </c>
    </row>
    <row r="18" spans="1:14" s="1" customFormat="1">
      <c r="A18" s="22"/>
      <c r="B18" s="9"/>
      <c r="C18" s="9"/>
      <c r="D18" s="9"/>
      <c r="E18" s="9"/>
      <c r="F18" s="9"/>
      <c r="G18" s="9" t="s">
        <v>27</v>
      </c>
      <c r="H18" s="21"/>
      <c r="I18" s="23">
        <f t="shared" ref="I18:I27" si="1">(E18-SUM(F18:G18))-K18</f>
        <v>0</v>
      </c>
      <c r="J18" s="21"/>
      <c r="K18" s="23"/>
      <c r="L18" s="21"/>
      <c r="M18" s="9"/>
      <c r="N18" s="19"/>
    </row>
    <row r="19" spans="1:14" s="1" customFormat="1">
      <c r="A19" s="22"/>
      <c r="B19" s="9"/>
      <c r="C19" s="9"/>
      <c r="D19" s="9"/>
      <c r="E19" s="9"/>
      <c r="F19" s="9"/>
      <c r="G19" s="9"/>
      <c r="H19" s="21"/>
      <c r="I19" s="23">
        <v>0</v>
      </c>
      <c r="J19" s="21"/>
      <c r="K19" s="23"/>
      <c r="L19" s="21"/>
      <c r="M19" s="9"/>
      <c r="N19" s="19"/>
    </row>
    <row r="20" spans="1:14" s="1" customFormat="1">
      <c r="A20" s="22"/>
      <c r="B20" s="9"/>
      <c r="C20" s="9"/>
      <c r="D20" s="9"/>
      <c r="E20" s="9"/>
      <c r="F20" s="9"/>
      <c r="G20" s="9"/>
      <c r="H20" s="21"/>
      <c r="I20" s="23">
        <v>0</v>
      </c>
      <c r="J20" s="21"/>
      <c r="K20" s="23"/>
      <c r="L20" s="21"/>
      <c r="M20" s="9"/>
      <c r="N20" s="19"/>
    </row>
    <row r="21" spans="1:14" s="1" customFormat="1">
      <c r="A21" s="22"/>
      <c r="B21" s="9"/>
      <c r="C21" s="9"/>
      <c r="D21" s="9"/>
      <c r="E21" s="9"/>
      <c r="F21" s="9"/>
      <c r="G21" s="9"/>
      <c r="H21" s="21"/>
      <c r="I21" s="23">
        <v>0</v>
      </c>
      <c r="J21" s="21"/>
      <c r="K21" s="23"/>
      <c r="L21" s="21"/>
      <c r="M21" s="9"/>
      <c r="N21" s="19"/>
    </row>
    <row r="22" spans="1:14" s="1" customFormat="1">
      <c r="A22" s="22"/>
      <c r="B22" s="9"/>
      <c r="C22" s="9"/>
      <c r="D22" s="9"/>
      <c r="E22" s="9"/>
      <c r="F22" s="9"/>
      <c r="G22" s="9"/>
      <c r="H22" s="21"/>
      <c r="I22" s="23">
        <v>0</v>
      </c>
      <c r="J22" s="21"/>
      <c r="K22" s="23"/>
      <c r="L22" s="21"/>
      <c r="M22" s="9"/>
      <c r="N22" s="19"/>
    </row>
    <row r="23" spans="1:14" s="1" customFormat="1">
      <c r="A23" s="22"/>
      <c r="B23" s="9"/>
      <c r="C23" s="9"/>
      <c r="D23" s="9"/>
      <c r="E23" s="9"/>
      <c r="F23" s="9"/>
      <c r="G23" s="9"/>
      <c r="H23" s="21"/>
      <c r="I23" s="23">
        <f t="shared" si="1"/>
        <v>0</v>
      </c>
      <c r="J23" s="21"/>
      <c r="K23" s="23"/>
      <c r="L23" s="21"/>
      <c r="M23" s="9"/>
      <c r="N23" s="19"/>
    </row>
    <row r="24" spans="1:14" s="1" customFormat="1">
      <c r="A24" s="22"/>
      <c r="B24" s="9"/>
      <c r="C24" s="9"/>
      <c r="D24" s="9"/>
      <c r="E24" s="9"/>
      <c r="F24" s="9"/>
      <c r="G24" s="9"/>
      <c r="H24" s="21"/>
      <c r="I24" s="23">
        <f t="shared" si="1"/>
        <v>0</v>
      </c>
      <c r="J24" s="21"/>
      <c r="K24" s="23"/>
      <c r="L24" s="21"/>
      <c r="M24" s="9"/>
      <c r="N24" s="19"/>
    </row>
    <row r="25" spans="1:14" s="1" customFormat="1">
      <c r="A25" s="22"/>
      <c r="B25" s="9"/>
      <c r="C25" s="9"/>
      <c r="D25" s="9"/>
      <c r="E25" s="9"/>
      <c r="F25" s="9"/>
      <c r="G25" s="9"/>
      <c r="H25" s="21"/>
      <c r="I25" s="23">
        <f t="shared" si="1"/>
        <v>0</v>
      </c>
      <c r="J25" s="21"/>
      <c r="K25" s="23"/>
      <c r="L25" s="21"/>
      <c r="M25" s="9"/>
      <c r="N25" s="19"/>
    </row>
    <row r="26" spans="1:14" s="1" customFormat="1" ht="16.5" customHeight="1">
      <c r="A26" s="22"/>
      <c r="B26" s="9"/>
      <c r="C26" s="9"/>
      <c r="D26" s="9"/>
      <c r="E26" s="9"/>
      <c r="F26" s="9"/>
      <c r="G26" s="9"/>
      <c r="H26" s="21"/>
      <c r="I26" s="23">
        <f t="shared" si="1"/>
        <v>0</v>
      </c>
      <c r="J26" s="21"/>
      <c r="K26" s="23"/>
      <c r="L26" s="21"/>
      <c r="M26" s="9"/>
      <c r="N26" s="19"/>
    </row>
    <row r="27" spans="1:14">
      <c r="A27" s="12" t="s">
        <v>28</v>
      </c>
      <c r="B27" s="13" t="s">
        <v>29</v>
      </c>
      <c r="C27" s="13" t="s">
        <v>29</v>
      </c>
      <c r="D27" s="13" t="s">
        <v>29</v>
      </c>
      <c r="E27" s="13">
        <f>SUM(E14:E26)</f>
        <v>101</v>
      </c>
      <c r="F27" s="13">
        <f>SUM(F14:F26)</f>
        <v>55</v>
      </c>
      <c r="G27" s="13">
        <f>SUM(G14:G26)</f>
        <v>0</v>
      </c>
      <c r="H27" s="14"/>
      <c r="I27" s="13">
        <f t="shared" si="1"/>
        <v>46</v>
      </c>
      <c r="J27" s="14"/>
      <c r="K27" s="13">
        <f>SUM(K14:K26)</f>
        <v>0</v>
      </c>
      <c r="L27" s="14">
        <f t="shared" ref="L27" si="2">K27/E27</f>
        <v>0</v>
      </c>
      <c r="M27" s="13">
        <f>AVERAGE(M14:M26)</f>
        <v>62.75</v>
      </c>
      <c r="N27" s="20">
        <f>AVERAGE(N14:N26)</f>
        <v>0.67249999999999999</v>
      </c>
    </row>
    <row r="29" spans="1:14" ht="120" customHeight="1">
      <c r="A29" s="31" t="s">
        <v>30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>
      <c r="A31" s="15"/>
    </row>
    <row r="32" spans="1:14">
      <c r="B32" s="32" t="s">
        <v>31</v>
      </c>
      <c r="C32" s="32"/>
      <c r="D32" s="32"/>
      <c r="G32" s="25" t="s">
        <v>32</v>
      </c>
      <c r="H32" s="25"/>
      <c r="I32" s="25"/>
      <c r="J32" s="25"/>
    </row>
    <row r="33" spans="1:10" ht="62.25" customHeight="1">
      <c r="B33" s="33"/>
      <c r="C33" s="33"/>
      <c r="D33" s="33"/>
      <c r="G33" s="28"/>
      <c r="H33" s="28"/>
      <c r="I33" s="28"/>
      <c r="J33" s="28"/>
    </row>
    <row r="34" spans="1:10" hidden="1">
      <c r="A34" s="34" t="e">
        <v>#REF!</v>
      </c>
      <c r="B34" s="34"/>
      <c r="C34" s="7"/>
      <c r="E34" s="34"/>
      <c r="F34" s="34"/>
      <c r="G34" s="34"/>
      <c r="H34" s="34"/>
    </row>
    <row r="35" spans="1:10" hidden="1"/>
    <row r="36" spans="1:10" ht="45" customHeight="1">
      <c r="B36" s="35" t="str">
        <f>B10</f>
        <v>MC. HECTOR MIGUEL AMADOR CHAGALA</v>
      </c>
      <c r="C36" s="35"/>
      <c r="D36" s="35"/>
      <c r="E36" s="17"/>
      <c r="F36" s="17"/>
      <c r="G36" s="35" t="s">
        <v>33</v>
      </c>
      <c r="H36" s="35"/>
      <c r="I36" s="35"/>
      <c r="J36" s="35"/>
    </row>
  </sheetData>
  <mergeCells count="31">
    <mergeCell ref="A34:B34"/>
    <mergeCell ref="E34:H34"/>
    <mergeCell ref="B36:D36"/>
    <mergeCell ref="G36:J36"/>
    <mergeCell ref="A12:A13"/>
    <mergeCell ref="B12:B13"/>
    <mergeCell ref="C12:C13"/>
    <mergeCell ref="D12:D13"/>
    <mergeCell ref="E12:E13"/>
    <mergeCell ref="H12:H13"/>
    <mergeCell ref="I12:I13"/>
    <mergeCell ref="J12:J13"/>
    <mergeCell ref="A29:N29"/>
    <mergeCell ref="B32:D32"/>
    <mergeCell ref="G32:J32"/>
    <mergeCell ref="B33:D33"/>
    <mergeCell ref="G33:J33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34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>
        <v>2</v>
      </c>
      <c r="C8" s="28"/>
      <c r="D8" s="6" t="s">
        <v>7</v>
      </c>
      <c r="E8" s="5">
        <f>'1'!E8</f>
        <v>4</v>
      </c>
      <c r="F8"/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10</v>
      </c>
      <c r="B10" s="28" t="str">
        <f>'1'!B10</f>
        <v>MC. HECTOR MIGUEL AMADOR CHAGALA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12</v>
      </c>
      <c r="B12" s="38" t="s">
        <v>13</v>
      </c>
      <c r="C12" s="38" t="s">
        <v>14</v>
      </c>
      <c r="D12" s="30" t="s">
        <v>35</v>
      </c>
      <c r="E12" s="30" t="s">
        <v>15</v>
      </c>
      <c r="F12" s="30" t="s">
        <v>16</v>
      </c>
      <c r="G12" s="30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41" t="s">
        <v>23</v>
      </c>
    </row>
    <row r="13" spans="1:14">
      <c r="A13" s="37"/>
      <c r="B13" s="39"/>
      <c r="C13" s="39"/>
      <c r="D13" s="40"/>
      <c r="E13" s="40"/>
      <c r="F13" s="8" t="s">
        <v>24</v>
      </c>
      <c r="G13" s="8" t="s">
        <v>25</v>
      </c>
      <c r="H13" s="40"/>
      <c r="I13" s="40"/>
      <c r="J13" s="40"/>
      <c r="K13" s="40"/>
      <c r="L13" s="40"/>
      <c r="M13" s="40"/>
      <c r="N13" s="42"/>
    </row>
    <row r="14" spans="1:14" s="1" customFormat="1" ht="26.4">
      <c r="A14" s="9" t="str">
        <f>'1'!A14</f>
        <v>MECANICA DE MATERIALES</v>
      </c>
      <c r="B14" s="9" t="s">
        <v>36</v>
      </c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>
        <v>0</v>
      </c>
      <c r="L14" s="11">
        <f t="shared" ref="L14:L28" si="3">K14/E14</f>
        <v>0</v>
      </c>
      <c r="M14" s="9"/>
      <c r="N14" s="19"/>
    </row>
    <row r="15" spans="1:14" s="1" customFormat="1">
      <c r="A15" s="9"/>
      <c r="B15" s="9"/>
      <c r="C15" s="9"/>
      <c r="D15" s="9"/>
      <c r="E15" s="9"/>
      <c r="F15" s="9"/>
      <c r="G15" s="9"/>
      <c r="H15" s="11" t="e">
        <f t="shared" si="0"/>
        <v>#DIV/0!</v>
      </c>
      <c r="I15" s="9">
        <f t="shared" si="1"/>
        <v>0</v>
      </c>
      <c r="J15" s="11" t="e">
        <f t="shared" si="2"/>
        <v>#DIV/0!</v>
      </c>
      <c r="K15" s="9"/>
      <c r="L15" s="11" t="e">
        <f t="shared" si="3"/>
        <v>#DIV/0!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 ht="26.4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28</v>
      </c>
      <c r="B28" s="13" t="s">
        <v>29</v>
      </c>
      <c r="C28" s="13" t="s">
        <v>29</v>
      </c>
      <c r="D28" s="13" t="s">
        <v>29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5"/>
    </row>
    <row r="33" spans="1:10">
      <c r="B33" s="32" t="s">
        <v>31</v>
      </c>
      <c r="C33" s="32"/>
      <c r="D33" s="32"/>
      <c r="G33" s="25" t="s">
        <v>32</v>
      </c>
      <c r="H33" s="25"/>
      <c r="I33" s="25"/>
      <c r="J33" s="25"/>
    </row>
    <row r="34" spans="1:10" ht="62.25" customHeight="1">
      <c r="B34" s="33"/>
      <c r="C34" s="33"/>
      <c r="D34" s="33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>
        <v>3</v>
      </c>
      <c r="C8" s="28"/>
      <c r="D8" s="6" t="s">
        <v>7</v>
      </c>
      <c r="E8" s="5">
        <f>'1'!E8</f>
        <v>4</v>
      </c>
      <c r="F8"/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10</v>
      </c>
      <c r="B10" s="28" t="str">
        <f>'1'!B10</f>
        <v>MC. HECTOR MIGUEL AMADOR CHAGALA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12</v>
      </c>
      <c r="B12" s="38" t="s">
        <v>13</v>
      </c>
      <c r="C12" s="38" t="s">
        <v>14</v>
      </c>
      <c r="D12" s="30" t="s">
        <v>35</v>
      </c>
      <c r="E12" s="30" t="s">
        <v>15</v>
      </c>
      <c r="F12" s="30" t="s">
        <v>16</v>
      </c>
      <c r="G12" s="30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41" t="s">
        <v>23</v>
      </c>
    </row>
    <row r="13" spans="1:14">
      <c r="A13" s="37"/>
      <c r="B13" s="39"/>
      <c r="C13" s="39"/>
      <c r="D13" s="40"/>
      <c r="E13" s="40"/>
      <c r="F13" s="8" t="s">
        <v>24</v>
      </c>
      <c r="G13" s="8" t="s">
        <v>25</v>
      </c>
      <c r="H13" s="40"/>
      <c r="I13" s="40"/>
      <c r="J13" s="40"/>
      <c r="K13" s="40"/>
      <c r="L13" s="40"/>
      <c r="M13" s="40"/>
      <c r="N13" s="42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 ht="26.4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28</v>
      </c>
      <c r="B28" s="13" t="s">
        <v>29</v>
      </c>
      <c r="C28" s="13" t="s">
        <v>29</v>
      </c>
      <c r="D28" s="13" t="s">
        <v>29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5"/>
    </row>
    <row r="33" spans="1:10">
      <c r="B33" s="32" t="s">
        <v>31</v>
      </c>
      <c r="C33" s="32"/>
      <c r="D33" s="32"/>
      <c r="G33" s="25" t="s">
        <v>32</v>
      </c>
      <c r="H33" s="25"/>
      <c r="I33" s="25"/>
      <c r="J33" s="25"/>
    </row>
    <row r="34" spans="1:10" ht="62.25" customHeight="1">
      <c r="B34" s="33"/>
      <c r="C34" s="33"/>
      <c r="D34" s="33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>
        <v>4</v>
      </c>
      <c r="C8" s="28"/>
      <c r="D8" s="6" t="s">
        <v>7</v>
      </c>
      <c r="E8" s="5">
        <f>'1'!E8</f>
        <v>4</v>
      </c>
      <c r="F8"/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10</v>
      </c>
      <c r="B10" s="28" t="str">
        <f>'1'!B10</f>
        <v>MC. HECTOR MIGUEL AMADOR CHAGALA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12</v>
      </c>
      <c r="B12" s="38" t="s">
        <v>13</v>
      </c>
      <c r="C12" s="38" t="s">
        <v>14</v>
      </c>
      <c r="D12" s="30" t="s">
        <v>35</v>
      </c>
      <c r="E12" s="30" t="s">
        <v>15</v>
      </c>
      <c r="F12" s="30" t="s">
        <v>16</v>
      </c>
      <c r="G12" s="30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41" t="s">
        <v>23</v>
      </c>
    </row>
    <row r="13" spans="1:14">
      <c r="A13" s="37"/>
      <c r="B13" s="39"/>
      <c r="C13" s="39"/>
      <c r="D13" s="40"/>
      <c r="E13" s="40"/>
      <c r="F13" s="8" t="s">
        <v>24</v>
      </c>
      <c r="G13" s="8" t="s">
        <v>25</v>
      </c>
      <c r="H13" s="40"/>
      <c r="I13" s="40"/>
      <c r="J13" s="40"/>
      <c r="K13" s="40"/>
      <c r="L13" s="40"/>
      <c r="M13" s="40"/>
      <c r="N13" s="42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 ht="26.4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28</v>
      </c>
      <c r="B28" s="13" t="s">
        <v>29</v>
      </c>
      <c r="C28" s="13" t="s">
        <v>29</v>
      </c>
      <c r="D28" s="13" t="s">
        <v>29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5"/>
    </row>
    <row r="33" spans="1:10">
      <c r="B33" s="32" t="s">
        <v>31</v>
      </c>
      <c r="C33" s="32"/>
      <c r="D33" s="32"/>
      <c r="G33" s="25" t="s">
        <v>32</v>
      </c>
      <c r="H33" s="25"/>
      <c r="I33" s="25"/>
      <c r="J33" s="25"/>
    </row>
    <row r="34" spans="1:10" ht="62.25" customHeight="1">
      <c r="B34" s="33"/>
      <c r="C34" s="33"/>
      <c r="D34" s="33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workbookViewId="0">
      <selection activeCell="H17" sqref="H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38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 t="s">
        <v>39</v>
      </c>
      <c r="C8" s="28"/>
      <c r="D8" s="6" t="s">
        <v>7</v>
      </c>
      <c r="E8" s="5">
        <f>'1'!E8</f>
        <v>4</v>
      </c>
      <c r="F8"/>
      <c r="G8" s="4" t="s">
        <v>8</v>
      </c>
      <c r="H8" s="5">
        <f>'1'!H8</f>
        <v>2</v>
      </c>
      <c r="I8" s="29" t="s">
        <v>9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10</v>
      </c>
      <c r="B10" s="28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12</v>
      </c>
      <c r="B12" s="38" t="s">
        <v>13</v>
      </c>
      <c r="C12" s="38" t="s">
        <v>14</v>
      </c>
      <c r="D12" s="30" t="s">
        <v>35</v>
      </c>
      <c r="E12" s="30" t="s">
        <v>15</v>
      </c>
      <c r="F12" s="30" t="s">
        <v>16</v>
      </c>
      <c r="G12" s="30"/>
      <c r="H12" s="30" t="s">
        <v>17</v>
      </c>
      <c r="I12" s="30" t="s">
        <v>18</v>
      </c>
      <c r="J12" s="30" t="s">
        <v>19</v>
      </c>
      <c r="K12" s="30" t="s">
        <v>20</v>
      </c>
      <c r="L12" s="30" t="s">
        <v>21</v>
      </c>
      <c r="M12" s="30" t="s">
        <v>22</v>
      </c>
      <c r="N12" s="41" t="s">
        <v>23</v>
      </c>
    </row>
    <row r="13" spans="1:14">
      <c r="A13" s="37"/>
      <c r="B13" s="39"/>
      <c r="C13" s="39"/>
      <c r="D13" s="40"/>
      <c r="E13" s="40"/>
      <c r="F13" s="8" t="s">
        <v>24</v>
      </c>
      <c r="G13" s="8" t="s">
        <v>25</v>
      </c>
      <c r="H13" s="40"/>
      <c r="I13" s="40"/>
      <c r="J13" s="40"/>
      <c r="K13" s="40"/>
      <c r="L13" s="40"/>
      <c r="M13" s="40"/>
      <c r="N13" s="42"/>
    </row>
    <row r="14" spans="1:14" s="1" customFormat="1">
      <c r="A14" s="9"/>
      <c r="B14" s="9"/>
      <c r="C14" s="10"/>
      <c r="D14" s="9" t="s">
        <v>26</v>
      </c>
      <c r="E14" s="9"/>
      <c r="F14" s="9"/>
      <c r="G14" s="9"/>
      <c r="H14" s="11"/>
      <c r="I14" s="9"/>
      <c r="J14" s="11"/>
      <c r="K14" s="9"/>
      <c r="L14" s="11"/>
      <c r="M14" s="9"/>
      <c r="N14" s="19"/>
    </row>
    <row r="15" spans="1:14" s="1" customFormat="1">
      <c r="A15" s="9"/>
      <c r="B15" s="9"/>
      <c r="C15" s="10"/>
      <c r="D15" s="9" t="s">
        <v>26</v>
      </c>
      <c r="E15" s="9"/>
      <c r="F15" s="9"/>
      <c r="G15" s="9"/>
      <c r="H15" s="11"/>
      <c r="I15" s="9"/>
      <c r="J15" s="11"/>
      <c r="K15" s="9"/>
      <c r="L15" s="11"/>
      <c r="M15" s="9"/>
      <c r="N15" s="19"/>
    </row>
    <row r="16" spans="1:14" s="1" customFormat="1">
      <c r="A16" s="9"/>
      <c r="B16" s="9"/>
      <c r="C16" s="10"/>
      <c r="D16" s="9" t="s">
        <v>26</v>
      </c>
      <c r="E16" s="9"/>
      <c r="F16" s="9"/>
      <c r="G16" s="9"/>
      <c r="H16" s="11"/>
      <c r="I16" s="9"/>
      <c r="J16" s="11"/>
      <c r="K16" s="9"/>
      <c r="L16" s="11"/>
      <c r="M16" s="9"/>
      <c r="N16" s="19"/>
    </row>
    <row r="17" spans="1:14" s="1" customFormat="1">
      <c r="A17" s="9"/>
      <c r="B17" s="9"/>
      <c r="C17" s="10"/>
      <c r="D17" s="9" t="s">
        <v>26</v>
      </c>
      <c r="E17" s="9"/>
      <c r="F17" s="9"/>
      <c r="G17" s="9"/>
      <c r="H17" s="11"/>
      <c r="I17" s="9"/>
      <c r="J17" s="11"/>
      <c r="K17" s="9"/>
      <c r="L17" s="11"/>
      <c r="M17" s="9"/>
      <c r="N17" s="19"/>
    </row>
    <row r="18" spans="1:14" s="1" customFormat="1">
      <c r="A18" s="9"/>
      <c r="B18" s="9"/>
      <c r="C18" s="10"/>
      <c r="D18" s="9" t="s">
        <v>26</v>
      </c>
      <c r="E18" s="9"/>
      <c r="F18" s="9"/>
      <c r="G18" s="9"/>
      <c r="H18" s="11"/>
      <c r="I18" s="9"/>
      <c r="J18" s="11"/>
      <c r="K18" s="9"/>
      <c r="L18" s="11"/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/>
      <c r="I19" s="9">
        <f t="shared" ref="I19:I28" si="0">(E19-SUM(F19:G19))-K19</f>
        <v>0</v>
      </c>
      <c r="J19" s="11"/>
      <c r="K19" s="9"/>
      <c r="L19" s="11"/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/>
      <c r="I20" s="9">
        <f t="shared" si="0"/>
        <v>0</v>
      </c>
      <c r="J20" s="11"/>
      <c r="K20" s="9"/>
      <c r="L20" s="11"/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/>
      <c r="I21" s="9">
        <f t="shared" si="0"/>
        <v>0</v>
      </c>
      <c r="J21" s="11"/>
      <c r="K21" s="9"/>
      <c r="L21" s="11"/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/>
      <c r="I22" s="9">
        <f t="shared" si="0"/>
        <v>0</v>
      </c>
      <c r="J22" s="11"/>
      <c r="K22" s="9"/>
      <c r="L22" s="11"/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/>
      <c r="I23" s="9">
        <f t="shared" si="0"/>
        <v>0</v>
      </c>
      <c r="J23" s="11"/>
      <c r="K23" s="9"/>
      <c r="L23" s="11"/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/>
      <c r="I24" s="9">
        <f t="shared" si="0"/>
        <v>0</v>
      </c>
      <c r="J24" s="11"/>
      <c r="K24" s="9"/>
      <c r="L24" s="11"/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/>
      <c r="I25" s="9">
        <f t="shared" si="0"/>
        <v>0</v>
      </c>
      <c r="J25" s="11"/>
      <c r="K25" s="9"/>
      <c r="L25" s="11"/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/>
      <c r="I26" s="9">
        <f t="shared" si="0"/>
        <v>0</v>
      </c>
      <c r="J26" s="11"/>
      <c r="K26" s="9"/>
      <c r="L26" s="11"/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/>
      <c r="I27" s="9">
        <f t="shared" si="0"/>
        <v>0</v>
      </c>
      <c r="J27" s="11"/>
      <c r="K27" s="9"/>
      <c r="L27" s="11"/>
      <c r="M27" s="9"/>
      <c r="N27" s="19"/>
    </row>
    <row r="28" spans="1:14">
      <c r="A28" s="12" t="s">
        <v>28</v>
      </c>
      <c r="B28" s="13" t="s">
        <v>29</v>
      </c>
      <c r="C28" s="13" t="s">
        <v>29</v>
      </c>
      <c r="D28" s="13" t="s">
        <v>29</v>
      </c>
      <c r="E28" s="13">
        <f>SUM(E14:E27)</f>
        <v>0</v>
      </c>
      <c r="F28" s="13">
        <f>SUM(F14:F27)</f>
        <v>0</v>
      </c>
      <c r="G28" s="13">
        <f>SUM(G14:G27)</f>
        <v>0</v>
      </c>
      <c r="H28" s="14" t="e">
        <f>SUM(F28:G28)/E28</f>
        <v>#DIV/0!</v>
      </c>
      <c r="I28" s="13">
        <f t="shared" si="0"/>
        <v>0</v>
      </c>
      <c r="J28" s="14" t="e">
        <f t="shared" ref="J28" si="1">I28/E28</f>
        <v>#DIV/0!</v>
      </c>
      <c r="K28" s="13">
        <f>SUM(K14:K27)</f>
        <v>0</v>
      </c>
      <c r="L28" s="14" t="e">
        <f t="shared" ref="L28" si="2">K28/E28</f>
        <v>#DIV/0!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>
      <c r="A32" s="15"/>
    </row>
    <row r="33" spans="1:10">
      <c r="B33" s="32" t="s">
        <v>31</v>
      </c>
      <c r="C33" s="32"/>
      <c r="D33" s="32"/>
      <c r="G33" s="25" t="s">
        <v>32</v>
      </c>
      <c r="H33" s="25"/>
      <c r="I33" s="25"/>
      <c r="J33" s="25"/>
    </row>
    <row r="34" spans="1:10" ht="62.25" customHeight="1">
      <c r="B34" s="33"/>
      <c r="C34" s="33"/>
      <c r="D34" s="33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 t="s">
        <v>40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dcterms:created xsi:type="dcterms:W3CDTF">2021-11-22T14:45:00Z</dcterms:created>
  <dcterms:modified xsi:type="dcterms:W3CDTF">2024-10-05T03:47:14Z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