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PPC\"/>
    </mc:Choice>
  </mc:AlternateContent>
  <xr:revisionPtr revIDLastSave="0" documentId="8_{10BBCA13-0B94-42D5-9D1B-9B144FD918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H14" i="22"/>
  <c r="I14" i="22"/>
  <c r="J14" i="22"/>
  <c r="L14" i="22"/>
  <c r="A15" i="22"/>
  <c r="C15" i="22"/>
  <c r="D15" i="22"/>
  <c r="E15" i="22"/>
  <c r="H15" i="22"/>
  <c r="I15" i="22"/>
  <c r="J15" i="22"/>
  <c r="L15" i="22"/>
  <c r="A16" i="22"/>
  <c r="C16" i="22"/>
  <c r="D16" i="22"/>
  <c r="E16" i="22"/>
  <c r="H16" i="22"/>
  <c r="I16" i="22"/>
  <c r="J16" i="22"/>
  <c r="L16" i="22"/>
  <c r="A17" i="22"/>
  <c r="C17" i="22"/>
  <c r="D17" i="22"/>
  <c r="E17" i="22"/>
  <c r="H17" i="22"/>
  <c r="I17" i="22"/>
  <c r="J17" i="22"/>
  <c r="L17" i="22"/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<sst xmlns="http://schemas.openxmlformats.org/spreadsheetml/2006/main" count="179" uniqueCount="47">
  <si>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</si>
  <si>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</si>
  <si>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</si>
  <si>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</si>
  <si>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</si>
  <si>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</si>
  <si>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</si>
  <si>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</si>
  <si>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</si>
  <si>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</si>
  <si>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</si>
  <si>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</si>
  <si>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</si>
  <si>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</si>
  <si>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</si>
  <si>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</si>
  <si>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</si>
  <si>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</si>
  <si>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</si>
  <si>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</si>
  <si>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</si>
  <si>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</si>
  <si>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</si>
  <si>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</si>
  <si>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</si>
  <si>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</si>
  <si>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</si>
  <si>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</si>
  <si>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</si>
  <si>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</si>
  <si>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</si>
  <si>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</si>
  <si>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</si>
  <si>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</si>
  <si>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</si>
  <si>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</si>
  <si>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IIND</t>
  </si>
  <si>
    <t>AGOSTO-DICIEMBRE 2024</t>
  </si>
  <si>
    <t>FUNDAMENTOS DE FISICA</t>
  </si>
  <si>
    <t>IGEM</t>
  </si>
  <si>
    <t>CALCULO VECTORIAL</t>
  </si>
  <si>
    <t>301A</t>
  </si>
  <si>
    <t>107A</t>
  </si>
  <si>
    <t>ESTADISTICA INFERENCIAL I</t>
  </si>
  <si>
    <t>301C</t>
  </si>
  <si>
    <t>PROBABILIDAD Y ESTADISTICA DESCRIPTIVA</t>
  </si>
  <si>
    <t>307B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</si>
</sst>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M18" sqref="M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37</v>
      </c>
      <c r="M8" s="28"/>
      <c r="N8" s="28"/>
    </row>
    <row r="10" spans="1:14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38</v>
      </c>
      <c r="B14" s="9" t="s">
        <v>21</v>
      </c>
      <c r="C14" s="9" t="s">
        <v>42</v>
      </c>
      <c r="D14" s="9" t="s">
        <v>39</v>
      </c>
      <c r="E14" s="9">
        <v>19</v>
      </c>
      <c r="F14" s="9">
        <v>18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0.4733</v>
      </c>
    </row>
    <row r="15" spans="1:14" s="11" customFormat="1" x14ac:dyDescent="0.25">
      <c r="A15" s="8" t="s">
        <v>40</v>
      </c>
      <c r="B15" s="9" t="s">
        <v>21</v>
      </c>
      <c r="C15" s="9" t="s">
        <v>41</v>
      </c>
      <c r="D15" s="9" t="s">
        <v>36</v>
      </c>
      <c r="E15" s="9">
        <v>24</v>
      </c>
      <c r="F15" s="9">
        <v>24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87</v>
      </c>
      <c r="N15" s="15">
        <v>0.45829999999999999</v>
      </c>
    </row>
    <row r="16" spans="1:14" s="11" customFormat="1" x14ac:dyDescent="0.25">
      <c r="A16" s="8" t="s">
        <v>43</v>
      </c>
      <c r="B16" s="9" t="s">
        <v>21</v>
      </c>
      <c r="C16" s="9" t="s">
        <v>44</v>
      </c>
      <c r="D16" s="9" t="s">
        <v>36</v>
      </c>
      <c r="E16" s="9">
        <v>14</v>
      </c>
      <c r="F16" s="9">
        <v>14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82</v>
      </c>
      <c r="N16" s="15">
        <v>0.42849999999999999</v>
      </c>
    </row>
    <row r="17" spans="1:18" s="11" customFormat="1" ht="26.4" x14ac:dyDescent="0.25">
      <c r="A17" s="8" t="s">
        <v>45</v>
      </c>
      <c r="B17" s="9" t="s">
        <v>21</v>
      </c>
      <c r="C17" s="9" t="s">
        <v>46</v>
      </c>
      <c r="D17" s="9" t="s">
        <v>39</v>
      </c>
      <c r="E17" s="9"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83</v>
      </c>
      <c r="N17" s="15">
        <v>0.64280000000000004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69</v>
      </c>
      <c r="G28" s="17">
        <f>SUM(G14:G27)</f>
        <v>0</v>
      </c>
      <c r="H28" s="18">
        <f>SUM(F28:G28)/E28</f>
        <v>0.971830985915493</v>
      </c>
      <c r="I28" s="17">
        <f t="shared" si="0"/>
        <v>2</v>
      </c>
      <c r="J28" s="18">
        <f t="shared" ref="J14:J28" si="2">I28/E28</f>
        <v>2.8169014084507043E-2</v>
      </c>
      <c r="K28" s="17">
        <f>SUM(K14:K27)</f>
        <v>0</v>
      </c>
      <c r="L28" s="18">
        <f t="shared" si="1"/>
        <v>0</v>
      </c>
      <c r="M28" s="17">
        <f>AVERAGE(M14:M27)</f>
        <v>86.25</v>
      </c>
      <c r="N28" s="19">
        <f>AVERAGE(N14:N27)</f>
        <v>0.50072500000000009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21" sqref="A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FUNDAMENTOS DE FISICA</v>
      </c>
      <c r="B14" s="9"/>
      <c r="C14" s="9" t="str">
        <f>'1'!C14</f>
        <v>107A</v>
      </c>
      <c r="D14" s="9" t="str">
        <f>'1'!D14</f>
        <v>IGEM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VECTORIAL</v>
      </c>
      <c r="B15" s="9"/>
      <c r="C15" s="9" t="str">
        <f>'1'!C15</f>
        <v>301A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ESTADISTICA INFERENCIAL I</v>
      </c>
      <c r="B16" s="9"/>
      <c r="C16" s="9" t="str">
        <f>'1'!C16</f>
        <v>301C</v>
      </c>
      <c r="D16" s="9" t="str">
        <f>'1'!D16</f>
        <v>IIND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PROBABILIDAD Y ESTADISTICA DESCRIPTIVA</v>
      </c>
      <c r="B17" s="9"/>
      <c r="C17" s="9" t="str">
        <f>'1'!C17</f>
        <v>307B</v>
      </c>
      <c r="D17" s="9" t="str">
        <f>'1'!D17</f>
        <v>IGEM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FUNDAMENTOS DE FISICA</v>
      </c>
      <c r="B14" s="9"/>
      <c r="C14" s="9" t="str">
        <f>'1'!C14</f>
        <v>107A</v>
      </c>
      <c r="D14" s="9" t="str">
        <f>'1'!D14</f>
        <v>IGEM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VECTORIAL</v>
      </c>
      <c r="B15" s="9"/>
      <c r="C15" s="9" t="str">
        <f>'1'!C15</f>
        <v>301A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ESTADISTICA INFERENCIAL I</v>
      </c>
      <c r="B16" s="9"/>
      <c r="C16" s="9" t="str">
        <f>'1'!C16</f>
        <v>301C</v>
      </c>
      <c r="D16" s="9" t="str">
        <f>'1'!D16</f>
        <v>IIND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PROBABILIDAD Y ESTADISTICA DESCRIPTIVA</v>
      </c>
      <c r="B17" s="9"/>
      <c r="C17" s="9" t="str">
        <f>'1'!C17</f>
        <v>307B</v>
      </c>
      <c r="D17" s="9" t="str">
        <f>'1'!D17</f>
        <v>IGEM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FUNDAMENTOS DE FISICA</v>
      </c>
      <c r="B14" s="9"/>
      <c r="C14" s="9" t="str">
        <f>'1'!C14</f>
        <v>107A</v>
      </c>
      <c r="D14" s="9" t="str">
        <f>'1'!D14</f>
        <v>IGEM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VECTORIAL</v>
      </c>
      <c r="B15" s="9"/>
      <c r="C15" s="9" t="str">
        <f>'1'!C15</f>
        <v>301A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ESTADISTICA INFERENCIAL I</v>
      </c>
      <c r="B16" s="9"/>
      <c r="C16" s="9" t="str">
        <f>'1'!C16</f>
        <v>301C</v>
      </c>
      <c r="D16" s="9" t="str">
        <f>'1'!D16</f>
        <v>IIND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PROBABILIDAD Y ESTADISTICA DESCRIPTIVA</v>
      </c>
      <c r="B17" s="9"/>
      <c r="C17" s="9" t="str">
        <f>'1'!C17</f>
        <v>307B</v>
      </c>
      <c r="D17" s="9" t="str">
        <f>'1'!D17</f>
        <v>IGEM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AGOSTO-DICIEMBRE 2024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FUNDAMENTOS DE FISICA</v>
      </c>
      <c r="B14" s="9"/>
      <c r="C14" s="9" t="str">
        <f>'1'!C14</f>
        <v>107A</v>
      </c>
      <c r="D14" s="9" t="str">
        <f>'1'!D14</f>
        <v>IGEM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VECTORIAL</v>
      </c>
      <c r="B15" s="9"/>
      <c r="C15" s="9" t="str">
        <f>'1'!C15</f>
        <v>301A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ESTADISTICA INFERENCIAL I</v>
      </c>
      <c r="B16" s="9"/>
      <c r="C16" s="9" t="str">
        <f>'1'!C16</f>
        <v>301C</v>
      </c>
      <c r="D16" s="9" t="str">
        <f>'1'!D16</f>
        <v>IIND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PROBABILIDAD Y ESTADISTICA DESCRIPTIVA</v>
      </c>
      <c r="B17" s="9"/>
      <c r="C17" s="9" t="str">
        <f>'1'!C17</f>
        <v>307B</v>
      </c>
      <c r="D17" s="9" t="str">
        <f>'1'!D17</f>
        <v>IGEM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2024-10-02T18:36:28Z</dcterms:modified>
  <cp:category/>
  <cp:contentStatus/>
</cp:coreProperties>
</file>