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22" l="1"/>
  <c r="L17" i="22"/>
  <c r="L16" i="22"/>
  <c r="L15" i="22"/>
  <c r="L14" i="22"/>
  <c r="K19" i="22"/>
  <c r="L19" i="22" s="1"/>
  <c r="M19" i="22"/>
  <c r="N19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28" i="22" s="1"/>
  <c r="H8" i="22"/>
  <c r="E8" i="22"/>
  <c r="G19" i="22"/>
  <c r="F19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8" i="23"/>
  <c r="E19" i="22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J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<sst xmlns="http://schemas.openxmlformats.org/spreadsheetml/2006/main" count="205" uniqueCount="47">
  <si>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</si>
  <si>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</si>
  <si>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</si>
  <si>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</si>
  <si>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</si>
  <si>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</si>
  <si>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</si>
  <si>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</si>
  <si>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</si>
  <si>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</si>
  <si>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</si>
  <si>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</si>
  <si>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</si>
  <si>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</si>
  <si>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</si>
  <si>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</si>
  <si>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</si>
  <si>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</si>
  <si>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</si>
  <si>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</si>
  <si>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</si>
  <si>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</si>
  <si>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</si>
  <si>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</si>
  <si>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</si>
  <si>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</si>
  <si>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</si>
  <si>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</si>
  <si>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</si>
  <si>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</si>
  <si>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</si>
  <si>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</si>
  <si>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</si>
  <si>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</si>
  <si>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</si>
  <si>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FUNDAMENTOS DE GESTIÓN EMPRESARIAL</t>
  </si>
  <si>
    <t>HABILIDADES DIRECTIVAS I</t>
  </si>
  <si>
    <t>MERCADOTECNIA</t>
  </si>
  <si>
    <t>MERCADOTECNIA ELECTRONICA</t>
  </si>
  <si>
    <t xml:space="preserve">MERCADOTECNIA </t>
  </si>
  <si>
    <t>107-B</t>
  </si>
  <si>
    <t>307-A</t>
  </si>
  <si>
    <t>507-B</t>
  </si>
  <si>
    <t>707-A</t>
  </si>
  <si>
    <t>707-B</t>
  </si>
  <si>
    <t>III</t>
  </si>
  <si>
    <t>SEPTIEMBRE 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</si>
</sst>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24</xdr:row>
      <xdr:rowOff>78441</xdr:rowOff>
    </xdr:from>
    <xdr:to>
      <xdr:col>3</xdr:col>
      <xdr:colOff>920051</xdr:colOff>
      <xdr:row>24</xdr:row>
      <xdr:rowOff>720573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9559" y="6073588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5" zoomScale="106" zoomScaleNormal="106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3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46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ht="25.5" x14ac:dyDescent="0.2">
      <c r="A14" s="21" t="s">
        <v>35</v>
      </c>
      <c r="B14" s="8" t="s">
        <v>21</v>
      </c>
      <c r="C14" s="22" t="s">
        <v>40</v>
      </c>
      <c r="D14" s="8" t="s">
        <v>33</v>
      </c>
      <c r="E14" s="8">
        <v>26</v>
      </c>
      <c r="F14" s="22">
        <v>23</v>
      </c>
      <c r="G14" s="20"/>
      <c r="H14" s="9"/>
      <c r="I14" s="8">
        <v>3</v>
      </c>
      <c r="J14" s="9"/>
      <c r="K14" s="8">
        <v>0</v>
      </c>
      <c r="L14" s="9">
        <f t="shared" ref="L14:L20" si="0">K14/E14</f>
        <v>0</v>
      </c>
      <c r="M14" s="8">
        <v>85</v>
      </c>
      <c r="N14" s="14">
        <v>0.88</v>
      </c>
    </row>
    <row r="15" spans="1:14" s="10" customFormat="1" x14ac:dyDescent="0.2">
      <c r="A15" s="21" t="s">
        <v>36</v>
      </c>
      <c r="B15" s="8" t="s">
        <v>21</v>
      </c>
      <c r="C15" s="22" t="s">
        <v>41</v>
      </c>
      <c r="D15" s="8" t="s">
        <v>33</v>
      </c>
      <c r="E15" s="8">
        <v>35</v>
      </c>
      <c r="F15" s="8">
        <v>32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88</v>
      </c>
      <c r="N15" s="14">
        <v>0.82</v>
      </c>
    </row>
    <row r="16" spans="1:14" s="10" customFormat="1" x14ac:dyDescent="0.2">
      <c r="A16" s="21" t="s">
        <v>37</v>
      </c>
      <c r="B16" s="23" t="s">
        <v>21</v>
      </c>
      <c r="C16" s="22" t="s">
        <v>42</v>
      </c>
      <c r="D16" s="8" t="s">
        <v>33</v>
      </c>
      <c r="E16" s="23">
        <v>33</v>
      </c>
      <c r="F16" s="23">
        <v>30</v>
      </c>
      <c r="G16" s="23"/>
      <c r="H16" s="23"/>
      <c r="I16" s="23">
        <v>3</v>
      </c>
      <c r="J16" s="20"/>
      <c r="K16" s="23">
        <v>0</v>
      </c>
      <c r="L16" s="9">
        <f t="shared" si="0"/>
        <v>0</v>
      </c>
      <c r="M16" s="23">
        <v>90</v>
      </c>
      <c r="N16" s="14">
        <v>0.9</v>
      </c>
    </row>
    <row r="17" spans="1:14" s="10" customFormat="1" x14ac:dyDescent="0.2">
      <c r="A17" s="21" t="s">
        <v>39</v>
      </c>
      <c r="B17" s="23" t="s">
        <v>34</v>
      </c>
      <c r="C17" s="22" t="s">
        <v>42</v>
      </c>
      <c r="D17" s="8" t="s">
        <v>33</v>
      </c>
      <c r="E17" s="23">
        <v>33</v>
      </c>
      <c r="F17" s="23">
        <v>30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90</v>
      </c>
      <c r="N17" s="14">
        <v>0.9</v>
      </c>
    </row>
    <row r="18" spans="1:14" s="10" customFormat="1" x14ac:dyDescent="0.2">
      <c r="A18" s="10" t="s">
        <v>38</v>
      </c>
      <c r="B18" s="24" t="s">
        <v>21</v>
      </c>
      <c r="C18" s="22" t="s">
        <v>43</v>
      </c>
      <c r="D18" s="8" t="s">
        <v>33</v>
      </c>
      <c r="E18" s="8">
        <v>23</v>
      </c>
      <c r="F18" s="8">
        <v>23</v>
      </c>
      <c r="G18" s="23"/>
      <c r="H18" s="9"/>
      <c r="I18" s="8">
        <v>0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10" t="s">
        <v>38</v>
      </c>
      <c r="B19" s="8" t="s">
        <v>21</v>
      </c>
      <c r="C19" s="22" t="s">
        <v>44</v>
      </c>
      <c r="D19" s="8" t="s">
        <v>33</v>
      </c>
      <c r="E19" s="8">
        <v>15</v>
      </c>
      <c r="F19" s="8">
        <v>15</v>
      </c>
      <c r="G19" s="23"/>
      <c r="H19" s="9"/>
      <c r="I19" s="8">
        <v>0</v>
      </c>
      <c r="J19" s="9"/>
      <c r="K19" s="8">
        <v>0</v>
      </c>
      <c r="L19" s="9">
        <f>K19/E19</f>
        <v>0</v>
      </c>
      <c r="M19" s="8">
        <v>93</v>
      </c>
      <c r="N19" s="14">
        <v>0.8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165</v>
      </c>
      <c r="F20" s="16">
        <f>SUM(F14:F19)</f>
        <v>153</v>
      </c>
      <c r="G20" s="16">
        <f>SUM(G14:G19)</f>
        <v>0</v>
      </c>
      <c r="H20" s="17">
        <f>SUM(F20:G20)/E20</f>
        <v>0.92727272727272725</v>
      </c>
      <c r="I20" s="16">
        <f t="shared" ref="I20" si="1">(E20-SUM(F20:G20))-K20</f>
        <v>12</v>
      </c>
      <c r="J20" s="17">
        <f t="shared" ref="J20" si="2">I20/E20</f>
        <v>7.2727272727272724E-2</v>
      </c>
      <c r="K20" s="16">
        <f>SUM(K14:K19)</f>
        <v>0</v>
      </c>
      <c r="L20" s="17">
        <f t="shared" si="0"/>
        <v>0</v>
      </c>
      <c r="M20" s="16">
        <f>AVERAGE(M14:M19)</f>
        <v>90.166666666666671</v>
      </c>
      <c r="N20" s="18">
        <f>AVERAGE(N14:N19)</f>
        <v>0.875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1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MCA. EDITH FONSECA GUZMAN</v>
      </c>
      <c r="C29" s="43"/>
      <c r="D29" s="43"/>
      <c r="E29" s="12"/>
      <c r="F29" s="12"/>
      <c r="G29" s="43"/>
      <c r="H29" s="43"/>
      <c r="I29" s="43"/>
      <c r="J29" s="43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5" zoomScale="85" zoomScaleNormal="85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">
        <v>46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ht="25.5" x14ac:dyDescent="0.2">
      <c r="A14" s="21" t="s">
        <v>35</v>
      </c>
      <c r="B14" s="8" t="s">
        <v>34</v>
      </c>
      <c r="C14" s="22" t="s">
        <v>40</v>
      </c>
      <c r="D14" s="8" t="s">
        <v>33</v>
      </c>
      <c r="E14" s="8">
        <v>26</v>
      </c>
      <c r="F14" s="8">
        <v>24</v>
      </c>
      <c r="G14" s="8"/>
      <c r="H14" s="9"/>
      <c r="I14" s="8">
        <v>2</v>
      </c>
      <c r="J14" s="9"/>
      <c r="K14" s="8">
        <v>0</v>
      </c>
      <c r="L14" s="9">
        <f t="shared" ref="L14:L16" si="0">K14/E14</f>
        <v>0</v>
      </c>
      <c r="M14" s="8">
        <v>92</v>
      </c>
      <c r="N14" s="14">
        <v>0.92</v>
      </c>
    </row>
    <row r="15" spans="1:14" s="10" customFormat="1" x14ac:dyDescent="0.2">
      <c r="A15" s="21" t="s">
        <v>36</v>
      </c>
      <c r="B15" s="8" t="s">
        <v>34</v>
      </c>
      <c r="C15" s="22" t="s">
        <v>41</v>
      </c>
      <c r="D15" s="8" t="s">
        <v>33</v>
      </c>
      <c r="E15" s="8">
        <v>35</v>
      </c>
      <c r="F15" s="8">
        <v>31</v>
      </c>
      <c r="G15" s="8"/>
      <c r="H15" s="9"/>
      <c r="I15" s="8">
        <v>4</v>
      </c>
      <c r="J15" s="9"/>
      <c r="K15" s="8">
        <v>0</v>
      </c>
      <c r="L15" s="9">
        <f t="shared" si="0"/>
        <v>0</v>
      </c>
      <c r="M15" s="8">
        <v>87</v>
      </c>
      <c r="N15" s="14">
        <v>0.85</v>
      </c>
    </row>
    <row r="16" spans="1:14" s="10" customFormat="1" x14ac:dyDescent="0.2">
      <c r="A16" s="21" t="s">
        <v>37</v>
      </c>
      <c r="B16" s="23" t="s">
        <v>45</v>
      </c>
      <c r="C16" s="22" t="s">
        <v>42</v>
      </c>
      <c r="D16" s="8" t="s">
        <v>33</v>
      </c>
      <c r="E16" s="23">
        <v>33</v>
      </c>
      <c r="F16" s="8">
        <v>29</v>
      </c>
      <c r="G16" s="8"/>
      <c r="H16" s="9"/>
      <c r="I16" s="8">
        <v>4</v>
      </c>
      <c r="J16" s="9"/>
      <c r="K16" s="23">
        <v>0</v>
      </c>
      <c r="L16" s="9">
        <f t="shared" si="0"/>
        <v>0</v>
      </c>
      <c r="M16" s="23">
        <v>69</v>
      </c>
      <c r="N16" s="14">
        <v>0.87</v>
      </c>
    </row>
    <row r="17" spans="1:14" s="10" customFormat="1" x14ac:dyDescent="0.2">
      <c r="A17" s="10" t="s">
        <v>38</v>
      </c>
      <c r="B17" s="24" t="s">
        <v>34</v>
      </c>
      <c r="C17" s="22" t="s">
        <v>43</v>
      </c>
      <c r="D17" s="8" t="s">
        <v>33</v>
      </c>
      <c r="E17" s="8">
        <v>23</v>
      </c>
      <c r="F17" s="8">
        <v>23</v>
      </c>
      <c r="G17" s="8"/>
      <c r="H17" s="9"/>
      <c r="I17" s="8">
        <v>0</v>
      </c>
      <c r="J17" s="9"/>
      <c r="K17" s="8">
        <v>0</v>
      </c>
      <c r="L17" s="9">
        <f>K17/E17</f>
        <v>0</v>
      </c>
      <c r="M17" s="8">
        <v>98</v>
      </c>
      <c r="N17" s="14">
        <v>0.52</v>
      </c>
    </row>
    <row r="18" spans="1:14" s="10" customFormat="1" x14ac:dyDescent="0.2">
      <c r="A18" s="10" t="s">
        <v>38</v>
      </c>
      <c r="B18" s="8" t="s">
        <v>34</v>
      </c>
      <c r="C18" s="22" t="s">
        <v>44</v>
      </c>
      <c r="D18" s="8" t="s">
        <v>33</v>
      </c>
      <c r="E18" s="8">
        <v>15</v>
      </c>
      <c r="F18" s="8">
        <v>15</v>
      </c>
      <c r="G18" s="8"/>
      <c r="H18" s="9"/>
      <c r="I18" s="8">
        <v>0</v>
      </c>
      <c r="J18" s="9"/>
      <c r="K18" s="8">
        <v>0</v>
      </c>
      <c r="L18" s="9">
        <f>K18/E18</f>
        <v>0</v>
      </c>
      <c r="M18" s="8">
        <v>100</v>
      </c>
      <c r="N18" s="14">
        <v>1</v>
      </c>
    </row>
    <row r="19" spans="1:14" ht="13.5" thickBot="1" x14ac:dyDescent="0.25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132</v>
      </c>
      <c r="F19" s="16">
        <f>SUM(F14:F18)</f>
        <v>122</v>
      </c>
      <c r="G19" s="16">
        <f>SUM(G14:G18)</f>
        <v>0</v>
      </c>
      <c r="H19" s="17"/>
      <c r="I19" s="16"/>
      <c r="J19" s="17">
        <f t="shared" ref="J19" si="1">I19/E19</f>
        <v>0</v>
      </c>
      <c r="K19" s="16">
        <f>SUM(K14:K18)</f>
        <v>0</v>
      </c>
      <c r="L19" s="17">
        <f t="shared" ref="L19" si="2">K19/E19</f>
        <v>0</v>
      </c>
      <c r="M19" s="16">
        <f>AVERAGE(M14:M18)</f>
        <v>89.2</v>
      </c>
      <c r="N19" s="18">
        <f>AVERAGE(N14:N18)</f>
        <v>0.83200000000000007</v>
      </c>
    </row>
    <row r="21" spans="1:14" ht="120" customHeight="1" x14ac:dyDescent="0.2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2">
      <c r="A23" s="11"/>
    </row>
    <row r="24" spans="1:14" x14ac:dyDescent="0.2">
      <c r="B24" s="40" t="s">
        <v>27</v>
      </c>
      <c r="C24" s="40"/>
      <c r="D24" s="40"/>
      <c r="G24" s="25" t="s">
        <v>28</v>
      </c>
      <c r="H24" s="25"/>
      <c r="I24" s="25"/>
      <c r="J24" s="25"/>
    </row>
    <row r="25" spans="1:14" ht="62.25" customHeight="1" x14ac:dyDescent="0.2">
      <c r="B25" s="41"/>
      <c r="C25" s="41"/>
      <c r="D25" s="41"/>
      <c r="G25" s="37"/>
      <c r="H25" s="37"/>
      <c r="I25" s="37"/>
      <c r="J25" s="37"/>
    </row>
    <row r="26" spans="1:14" hidden="1" x14ac:dyDescent="0.2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2"/>
    <row r="28" spans="1:14" ht="45" customHeight="1" x14ac:dyDescent="0.2">
      <c r="B28" s="43" t="str">
        <f>B10</f>
        <v>MCA. EDITH FONSECA GUZMAN</v>
      </c>
      <c r="C28" s="43"/>
      <c r="D28" s="43"/>
      <c r="E28" s="12"/>
      <c r="F28" s="12"/>
      <c r="G28" s="43"/>
      <c r="H28" s="43"/>
      <c r="I28" s="43"/>
      <c r="J28" s="43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SEPTIEMBRE 2024-DICIEMBRE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SEPTIEMBRE 2024-DICIEMBRE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SEPTIEMBRE 2024-DICIEMBRE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2024-10-25T13:15:04Z</dcterms:modified>
  <cp:category/>
  <cp:contentStatus/>
</cp:coreProperties>
</file>