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3977F401-BC7F-4921-AA9A-DB9055187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6" l="1"/>
  <c r="M28" i="26"/>
  <c r="K28" i="26"/>
  <c r="G28" i="26"/>
  <c r="F28" i="26"/>
  <c r="E28" i="26"/>
  <c r="I28" i="26" s="1"/>
  <c r="J28" i="26" s="1"/>
  <c r="I18" i="26"/>
  <c r="I17" i="26"/>
  <c r="I16" i="26"/>
  <c r="I15" i="26"/>
  <c r="I14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<sst xmlns="http://schemas.openxmlformats.org/spreadsheetml/2006/main" count="226" uniqueCount="67">
  <si>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</si>
  <si>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</si>
  <si>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</si>
  <si>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</si>
  <si>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</si>
  <si>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</si>
  <si>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</si>
  <si>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</si>
  <si>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</si>
  <si>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</si>
  <si>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</si>
  <si>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</si>
  <si>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</si>
  <si>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</si>
  <si>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</si>
  <si>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</si>
  <si>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</si>
  <si>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</si>
  <si>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</si>
  <si>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</si>
  <si>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</si>
  <si>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</si>
  <si>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</si>
  <si>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</si>
  <si>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</si>
  <si>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</si>
  <si>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</si>
  <si>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</si>
  <si>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</si>
  <si>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</si>
  <si>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</si>
  <si>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</si>
  <si>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</si>
  <si>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</si>
  <si>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</si>
  <si>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</si>
  <si>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</si>
  <si>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</si>
  <si>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</si>
  <si>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</si>
  <si>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</si>
  <si>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</si>
  <si>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</si>
  <si>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</si>
  <si>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</si>
  <si>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</si>
  <si>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</si>
  <si>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</si>
  <si>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</si>
  <si>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</si>
  <si>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</si>
  <si>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</si>
  <si>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</si>
  <si>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</si>
  <si>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</si>
  <si>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</si>
  <si>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</si>
  <si>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</si>
  <si>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</si>
  <si>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</si>
  <si>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</si>
  <si>
    <t>|</t>
  </si>
  <si>
    <t>INGENIERIA DE SISTEMAS</t>
  </si>
  <si>
    <t>CONTROL ESTADISTICO DE LA CALIDAD</t>
  </si>
  <si>
    <t>701-B</t>
  </si>
  <si>
    <t>501-A</t>
  </si>
  <si>
    <t>501-B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</si>
</sst>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411350</xdr:colOff>
      <xdr:row>33</xdr:row>
      <xdr:rowOff>478117</xdr:rowOff>
    </xdr:from>
    <xdr:to>
      <xdr:col>3</xdr:col>
      <xdr:colOff>534854</xdr:colOff>
      <xdr:row>36</xdr:row>
      <xdr:rowOff>50159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7600" y="837593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20" zoomScaleNormal="12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13.5" x14ac:dyDescent="0.2">
      <c r="A14" s="24" t="s">
        <v>31</v>
      </c>
      <c r="B14" s="9" t="s">
        <v>21</v>
      </c>
      <c r="C14" s="9" t="s">
        <v>36</v>
      </c>
      <c r="D14" s="9" t="s">
        <v>46</v>
      </c>
      <c r="E14" s="9">
        <v>39</v>
      </c>
      <c r="F14" s="9">
        <v>8</v>
      </c>
      <c r="G14" s="9"/>
      <c r="H14" s="10"/>
      <c r="I14" s="9">
        <f>E14-F14</f>
        <v>31</v>
      </c>
      <c r="J14" s="10"/>
      <c r="K14" s="9"/>
      <c r="L14" s="10">
        <v>0</v>
      </c>
      <c r="M14" s="9">
        <v>45.61</v>
      </c>
      <c r="N14" s="15">
        <v>0.61</v>
      </c>
    </row>
    <row r="15" spans="1:14" s="11" customFormat="1" ht="27" x14ac:dyDescent="0.2">
      <c r="A15" s="24" t="s">
        <v>49</v>
      </c>
      <c r="B15" s="9" t="s">
        <v>21</v>
      </c>
      <c r="C15" s="9" t="s">
        <v>53</v>
      </c>
      <c r="D15" s="9" t="s">
        <v>46</v>
      </c>
      <c r="E15" s="9">
        <v>7</v>
      </c>
      <c r="F15" s="9">
        <v>4</v>
      </c>
      <c r="G15" s="9"/>
      <c r="H15" s="10"/>
      <c r="I15" s="9">
        <f t="shared" ref="I15:I18" si="0">E15-F15</f>
        <v>3</v>
      </c>
      <c r="J15" s="10"/>
      <c r="K15" s="9"/>
      <c r="L15" s="10">
        <v>0</v>
      </c>
      <c r="M15" s="9">
        <v>48.71</v>
      </c>
      <c r="N15" s="15">
        <v>0.56999999999999995</v>
      </c>
    </row>
    <row r="16" spans="1:14" s="11" customFormat="1" ht="13.5" x14ac:dyDescent="0.2">
      <c r="A16" s="24" t="s">
        <v>62</v>
      </c>
      <c r="B16" s="9" t="s">
        <v>21</v>
      </c>
      <c r="C16" s="9" t="s">
        <v>64</v>
      </c>
      <c r="D16" s="9" t="s">
        <v>46</v>
      </c>
      <c r="E16" s="9">
        <v>27</v>
      </c>
      <c r="F16" s="9">
        <v>16</v>
      </c>
      <c r="G16" s="9"/>
      <c r="H16" s="10"/>
      <c r="I16" s="9">
        <f t="shared" si="0"/>
        <v>11</v>
      </c>
      <c r="J16" s="10"/>
      <c r="K16" s="9"/>
      <c r="L16" s="10">
        <v>0</v>
      </c>
      <c r="M16" s="9">
        <v>46.81</v>
      </c>
      <c r="N16" s="15">
        <v>0.59</v>
      </c>
    </row>
    <row r="17" spans="1:14" s="11" customFormat="1" ht="27" x14ac:dyDescent="0.2">
      <c r="A17" s="24" t="s">
        <v>63</v>
      </c>
      <c r="B17" s="9"/>
      <c r="C17" s="9" t="s">
        <v>65</v>
      </c>
      <c r="D17" s="9" t="s">
        <v>46</v>
      </c>
      <c r="E17" s="9">
        <v>16</v>
      </c>
      <c r="F17" s="9"/>
      <c r="G17" s="9"/>
      <c r="H17" s="10"/>
      <c r="I17" s="9">
        <f t="shared" si="0"/>
        <v>16</v>
      </c>
      <c r="J17" s="10"/>
      <c r="K17" s="9"/>
      <c r="L17" s="10">
        <v>0</v>
      </c>
      <c r="M17" s="9"/>
      <c r="N17" s="15"/>
    </row>
    <row r="18" spans="1:14" s="11" customFormat="1" ht="27" x14ac:dyDescent="0.2">
      <c r="A18" s="24" t="s">
        <v>63</v>
      </c>
      <c r="B18" s="9"/>
      <c r="C18" s="9" t="s">
        <v>66</v>
      </c>
      <c r="D18" s="9" t="s">
        <v>46</v>
      </c>
      <c r="E18" s="9">
        <v>25</v>
      </c>
      <c r="F18" s="9"/>
      <c r="G18" s="9"/>
      <c r="H18" s="10"/>
      <c r="I18" s="9">
        <f t="shared" si="0"/>
        <v>25</v>
      </c>
      <c r="J18" s="10"/>
      <c r="K18" s="9"/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28</v>
      </c>
      <c r="G28" s="17">
        <f>SUM(G14:G27)</f>
        <v>0</v>
      </c>
      <c r="H28" s="18">
        <v>0</v>
      </c>
      <c r="I28" s="17">
        <f t="shared" ref="I28" si="1">(E28-SUM(F28:G28))-K28</f>
        <v>86</v>
      </c>
      <c r="J28" s="18">
        <f t="shared" ref="J28" si="2">I28/E28</f>
        <v>0.75438596491228072</v>
      </c>
      <c r="K28" s="17">
        <f>SUM(K14:K27)</f>
        <v>0</v>
      </c>
      <c r="L28" s="18">
        <f t="shared" ref="L28" si="3">K28/E28</f>
        <v>0</v>
      </c>
      <c r="M28" s="17">
        <f>AVERAGE(M14:M27)</f>
        <v>47.043333333333329</v>
      </c>
      <c r="N28" s="19">
        <f>AVERAGE(N14:N27)</f>
        <v>0.59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 t="s">
        <v>40</v>
      </c>
      <c r="C34" s="41"/>
      <c r="D34" s="41"/>
      <c r="G34" s="23" t="s">
        <v>59</v>
      </c>
      <c r="H34" s="23"/>
      <c r="I34" s="23"/>
      <c r="J34" s="23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47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2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9" spans="1:14" x14ac:dyDescent="0.2">
      <c r="B9" s="1" t="s">
        <v>61</v>
      </c>
    </row>
    <row r="10" spans="1:14" x14ac:dyDescent="0.2">
      <c r="A10" s="4" t="s">
        <v>8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13.5" x14ac:dyDescent="0.2">
      <c r="A14" s="24" t="s">
        <v>35</v>
      </c>
      <c r="B14" s="9" t="s">
        <v>45</v>
      </c>
      <c r="C14" s="9" t="s">
        <v>52</v>
      </c>
      <c r="D14" s="9" t="s">
        <v>46</v>
      </c>
      <c r="E14" s="9">
        <v>26</v>
      </c>
      <c r="F14" s="9">
        <v>15</v>
      </c>
      <c r="G14" s="9"/>
      <c r="H14" s="10"/>
      <c r="I14" s="9">
        <f>E14-F14</f>
        <v>11</v>
      </c>
      <c r="J14" s="10"/>
      <c r="K14" s="9"/>
      <c r="L14" s="10">
        <v>0</v>
      </c>
      <c r="M14" s="9">
        <v>54.7</v>
      </c>
      <c r="N14" s="15">
        <v>0.71</v>
      </c>
    </row>
    <row r="15" spans="1:14" s="11" customFormat="1" ht="27" x14ac:dyDescent="0.2">
      <c r="A15" s="24" t="s">
        <v>49</v>
      </c>
      <c r="B15" s="9" t="s">
        <v>45</v>
      </c>
      <c r="C15" s="9" t="s">
        <v>53</v>
      </c>
      <c r="D15" s="9" t="s">
        <v>55</v>
      </c>
      <c r="E15" s="9">
        <v>15</v>
      </c>
      <c r="F15" s="9">
        <v>11</v>
      </c>
      <c r="G15" s="9"/>
      <c r="H15" s="10"/>
      <c r="I15" s="9">
        <f t="shared" ref="I15:I18" si="0">E15-F15</f>
        <v>4</v>
      </c>
      <c r="J15" s="10"/>
      <c r="K15" s="9"/>
      <c r="L15" s="10">
        <v>0</v>
      </c>
      <c r="M15" s="9">
        <v>64.599999999999994</v>
      </c>
      <c r="N15" s="15">
        <v>0.73</v>
      </c>
    </row>
    <row r="16" spans="1:14" s="11" customFormat="1" ht="27" x14ac:dyDescent="0.2">
      <c r="A16" s="24" t="s">
        <v>49</v>
      </c>
      <c r="B16" s="9" t="s">
        <v>45</v>
      </c>
      <c r="C16" s="9" t="s">
        <v>54</v>
      </c>
      <c r="D16" s="9" t="s">
        <v>56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/>
      <c r="L16" s="10">
        <v>0</v>
      </c>
      <c r="M16" s="9">
        <v>85</v>
      </c>
      <c r="N16" s="15">
        <v>0.95</v>
      </c>
    </row>
    <row r="17" spans="1:14" s="11" customFormat="1" ht="13.5" x14ac:dyDescent="0.2">
      <c r="A17" s="24" t="s">
        <v>50</v>
      </c>
      <c r="B17" s="9" t="s">
        <v>45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51</v>
      </c>
      <c r="N17" s="15">
        <v>0.88</v>
      </c>
    </row>
    <row r="18" spans="1:14" s="11" customFormat="1" ht="27" x14ac:dyDescent="0.2">
      <c r="A18" s="24" t="s">
        <v>51</v>
      </c>
      <c r="B18" s="9" t="s">
        <v>45</v>
      </c>
      <c r="C18" s="9" t="s">
        <v>60</v>
      </c>
      <c r="D18" s="9" t="s">
        <v>58</v>
      </c>
      <c r="E18" s="9">
        <v>25</v>
      </c>
      <c r="F18" s="9">
        <v>8</v>
      </c>
      <c r="G18" s="9"/>
      <c r="H18" s="10"/>
      <c r="I18" s="9">
        <f t="shared" si="0"/>
        <v>17</v>
      </c>
      <c r="J18" s="10"/>
      <c r="K18" s="9"/>
      <c r="L18" s="10">
        <v>0</v>
      </c>
      <c r="M18" s="9">
        <v>32.4</v>
      </c>
      <c r="N18" s="15">
        <v>0.32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69</v>
      </c>
      <c r="G28" s="17">
        <f>SUM(G14:G27)</f>
        <v>0</v>
      </c>
      <c r="H28" s="18">
        <v>0</v>
      </c>
      <c r="I28" s="17">
        <f t="shared" ref="I28" si="1">(E28-SUM(F28:G28))-K28</f>
        <v>35</v>
      </c>
      <c r="J28" s="18">
        <f t="shared" ref="J28" si="2">I28/E28</f>
        <v>0.33653846153846156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57.54</v>
      </c>
      <c r="N28" s="19">
        <f>AVERAGE(N14:N27)</f>
        <v>0.71799999999999986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47.25" customHeight="1" x14ac:dyDescent="0.2">
      <c r="B34" s="41" t="s">
        <v>40</v>
      </c>
      <c r="C34" s="41"/>
      <c r="D34" s="41"/>
      <c r="G34" s="34" t="s">
        <v>59</v>
      </c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A35:B35"/>
    <mergeCell ref="E35:H35"/>
    <mergeCell ref="B37:D37"/>
    <mergeCell ref="G37:J37"/>
    <mergeCell ref="G34:J34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 Junio 2024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 Junio 2024</v>
      </c>
      <c r="M8" s="34"/>
      <c r="N8" s="34"/>
    </row>
    <row r="10" spans="1:14" x14ac:dyDescent="0.2">
      <c r="A10" s="4" t="s">
        <v>8</v>
      </c>
      <c r="B10" s="34" t="str">
        <f>'1'!B10</f>
        <v>MII. Socorro Aguirre Fernández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62.25" customHeight="1" x14ac:dyDescent="0.2">
      <c r="B34" s="41"/>
      <c r="C34" s="41"/>
      <c r="D34" s="41"/>
      <c r="G34" s="34"/>
      <c r="H34" s="34"/>
      <c r="I34" s="34"/>
      <c r="J34" s="3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42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44" t="s">
        <v>43</v>
      </c>
      <c r="M8" s="44"/>
      <c r="N8" s="44"/>
    </row>
    <row r="10" spans="1:14" x14ac:dyDescent="0.2">
      <c r="A10" s="4" t="s">
        <v>8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7" t="s">
        <v>10</v>
      </c>
      <c r="C12" s="37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1" t="s">
        <v>21</v>
      </c>
    </row>
    <row r="13" spans="1:14" x14ac:dyDescent="0.2">
      <c r="A13" s="36"/>
      <c r="B13" s="38"/>
      <c r="C13" s="38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8" t="s">
        <v>28</v>
      </c>
      <c r="H33" s="28"/>
      <c r="I33" s="28"/>
      <c r="J33" s="28"/>
    </row>
    <row r="34" spans="1:10" ht="55.5" customHeight="1" x14ac:dyDescent="0.2">
      <c r="B34" s="45" t="s">
        <v>32</v>
      </c>
      <c r="C34" s="45"/>
      <c r="D34" s="45"/>
      <c r="G34" s="45" t="s">
        <v>33</v>
      </c>
      <c r="H34" s="45"/>
      <c r="I34" s="45"/>
      <c r="J34" s="45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FERNANDEZ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2024-09-27T21:56:38Z</dcterms:modified>
  <cp:category/>
  <cp:contentStatus/>
</cp:coreProperties>
</file>