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4B10C15D-2D46-4FD6-8527-9239E94A8C45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4" sheetId="10" r:id="rId1"/>
  </sheets>
  <definedNames>
    <definedName name="_xlnm.Print_Area" localSheetId="0">'4'!$A$1:$N$34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" l="1"/>
  <c r="L20" i="10"/>
  <c r="H20" i="10"/>
  <c r="J17" i="10"/>
  <c r="I16" i="10"/>
  <c r="H17" i="10"/>
  <c r="L17" i="10"/>
  <c r="I15" i="10"/>
  <c r="J15" i="10" s="1"/>
  <c r="H15" i="10"/>
  <c r="L15" i="10"/>
  <c r="H19" i="10" l="1"/>
  <c r="I19" i="10"/>
  <c r="J19" i="10" s="1"/>
  <c r="L19" i="10"/>
  <c r="B34" i="10" l="1"/>
  <c r="N25" i="10"/>
  <c r="M25" i="10"/>
  <c r="K25" i="10"/>
  <c r="G25" i="10"/>
  <c r="F25" i="10"/>
  <c r="E25" i="10"/>
  <c r="L18" i="10"/>
  <c r="I18" i="10"/>
  <c r="J18" i="10" s="1"/>
  <c r="H18" i="10"/>
  <c r="L16" i="10"/>
  <c r="J16" i="10"/>
  <c r="H16" i="10"/>
  <c r="L14" i="10"/>
  <c r="I14" i="10"/>
  <c r="J14" i="10" s="1"/>
  <c r="H14" i="10"/>
  <c r="I25" i="10" l="1"/>
  <c r="J25" i="10" s="1"/>
  <c r="H25" i="10"/>
  <c r="L2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<sst xmlns="http://schemas.openxmlformats.org/spreadsheetml/2006/main" count="63" uniqueCount="45">
  <si>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</si>
  <si>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</si>
  <si>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</si>
  <si>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</si>
  <si>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</si>
  <si>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</si>
  <si>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</si>
  <si>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</si>
  <si>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</si>
  <si>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</si>
  <si>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</si>
  <si>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</si>
  <si>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</si>
  <si>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</si>
  <si>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</si>
  <si>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</si>
  <si>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</si>
  <si>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</si>
  <si>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</si>
  <si>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</si>
  <si>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</si>
  <si>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</si>
  <si>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</si>
  <si>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</si>
  <si>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</si>
  <si>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</si>
  <si>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</si>
  <si>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</si>
  <si>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</si>
  <si>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</si>
  <si>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</si>
  <si>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</si>
  <si>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</si>
  <si>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</si>
  <si>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CALCULO VECTORIAL</t>
  </si>
  <si>
    <t>FUNDAMENTOS DE FISICA</t>
  </si>
  <si>
    <t>ESTATICA</t>
  </si>
  <si>
    <t>301-C</t>
  </si>
  <si>
    <t>301-B</t>
  </si>
  <si>
    <t>107-C</t>
  </si>
  <si>
    <t>311-B</t>
  </si>
  <si>
    <t>IMEC</t>
  </si>
  <si>
    <t>AGOSTO-DIC 2024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</si>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</sst>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30</xdr:row>
      <xdr:rowOff>69389</xdr:rowOff>
    </xdr:from>
    <xdr:to>
      <xdr:col>8</xdr:col>
      <xdr:colOff>382521</xdr:colOff>
      <xdr:row>30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29</xdr:row>
      <xdr:rowOff>135882</xdr:rowOff>
    </xdr:from>
    <xdr:to>
      <xdr:col>3</xdr:col>
      <xdr:colOff>899522</xdr:colOff>
      <xdr:row>30</xdr:row>
      <xdr:rowOff>781208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topLeftCell="A17" zoomScale="85" zoomScaleNormal="85" zoomScaleSheetLayoutView="100" workbookViewId="0">
      <selection activeCell="A34" sqref="A34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>
        <v>4</v>
      </c>
      <c r="C8" s="27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27" t="s">
        <v>42</v>
      </c>
      <c r="M8" s="27"/>
      <c r="N8" s="27"/>
    </row>
    <row r="10" spans="1:14" x14ac:dyDescent="0.3">
      <c r="A10" s="4" t="s">
        <v>7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3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4.9" x14ac:dyDescent="0.3">
      <c r="A14" s="8" t="s">
        <v>34</v>
      </c>
      <c r="B14" s="9" t="s">
        <v>43</v>
      </c>
      <c r="C14" s="9" t="s">
        <v>37</v>
      </c>
      <c r="D14" s="9" t="s">
        <v>33</v>
      </c>
      <c r="E14" s="9">
        <v>14</v>
      </c>
      <c r="F14" s="9">
        <v>14</v>
      </c>
      <c r="G14" s="9"/>
      <c r="H14" s="10">
        <f t="shared" ref="H14:H18" si="0">F14/E14</f>
        <v>1</v>
      </c>
      <c r="I14" s="9">
        <f t="shared" ref="I14:I25" si="1">(E14-SUM(F14:G14))-K14</f>
        <v>0</v>
      </c>
      <c r="J14" s="10">
        <f t="shared" ref="J14:J25" si="2">I14/E14</f>
        <v>0</v>
      </c>
      <c r="K14" s="9">
        <v>0</v>
      </c>
      <c r="L14" s="10">
        <f t="shared" ref="L14:L25" si="3">K14/E14</f>
        <v>0</v>
      </c>
      <c r="M14" s="9">
        <v>77</v>
      </c>
      <c r="N14" s="15">
        <v>0.28999999999999998</v>
      </c>
    </row>
    <row r="15" spans="1:14" s="11" customFormat="1" ht="24" customHeight="1" x14ac:dyDescent="0.3">
      <c r="A15" s="8" t="s">
        <v>34</v>
      </c>
      <c r="B15" s="9" t="s">
        <v>44</v>
      </c>
      <c r="C15" s="9" t="s">
        <v>37</v>
      </c>
      <c r="D15" s="9" t="s">
        <v>33</v>
      </c>
      <c r="E15" s="9">
        <v>14</v>
      </c>
      <c r="F15" s="9">
        <v>14</v>
      </c>
      <c r="G15" s="9"/>
      <c r="H15" s="10">
        <f t="shared" ref="H15" si="4">F15/E15</f>
        <v>1</v>
      </c>
      <c r="I15" s="9">
        <f t="shared" si="1"/>
        <v>0</v>
      </c>
      <c r="J15" s="10">
        <f t="shared" ref="J15" si="5">I15/E15</f>
        <v>0</v>
      </c>
      <c r="K15" s="9">
        <v>0</v>
      </c>
      <c r="L15" s="10">
        <f t="shared" ref="L15" si="6">K15/E15</f>
        <v>0</v>
      </c>
      <c r="M15" s="9">
        <v>79</v>
      </c>
      <c r="N15" s="15">
        <v>0.42</v>
      </c>
    </row>
    <row r="16" spans="1:14" s="11" customFormat="1" ht="24.9" x14ac:dyDescent="0.3">
      <c r="A16" s="8" t="s">
        <v>34</v>
      </c>
      <c r="B16" s="9" t="s">
        <v>43</v>
      </c>
      <c r="C16" s="9" t="s">
        <v>38</v>
      </c>
      <c r="D16" s="9" t="s">
        <v>33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>
        <v>0</v>
      </c>
      <c r="L16" s="10">
        <f t="shared" si="3"/>
        <v>0</v>
      </c>
      <c r="M16" s="9">
        <v>83</v>
      </c>
      <c r="N16" s="15">
        <v>0.3</v>
      </c>
    </row>
    <row r="17" spans="1:14" s="11" customFormat="1" ht="24.45" customHeight="1" x14ac:dyDescent="0.3">
      <c r="A17" s="8" t="s">
        <v>34</v>
      </c>
      <c r="B17" s="9" t="s">
        <v>44</v>
      </c>
      <c r="C17" s="9" t="s">
        <v>38</v>
      </c>
      <c r="D17" s="9" t="s">
        <v>33</v>
      </c>
      <c r="E17" s="9">
        <v>15</v>
      </c>
      <c r="F17" s="9">
        <v>14</v>
      </c>
      <c r="G17" s="9"/>
      <c r="H17" s="10">
        <f t="shared" ref="H17" si="7">F17/E17</f>
        <v>0.93333333333333335</v>
      </c>
      <c r="I17" s="9">
        <v>1</v>
      </c>
      <c r="J17" s="10">
        <f t="shared" ref="J17" si="8">I17/E17</f>
        <v>6.6666666666666666E-2</v>
      </c>
      <c r="K17" s="9">
        <v>0</v>
      </c>
      <c r="L17" s="10">
        <f t="shared" ref="L17" si="9">K17/E17</f>
        <v>0</v>
      </c>
      <c r="M17" s="9">
        <v>82</v>
      </c>
      <c r="N17" s="15">
        <v>0.3</v>
      </c>
    </row>
    <row r="18" spans="1:14" s="11" customFormat="1" ht="24.9" x14ac:dyDescent="0.3">
      <c r="A18" s="8" t="s">
        <v>35</v>
      </c>
      <c r="B18" s="9" t="s">
        <v>43</v>
      </c>
      <c r="C18" s="9" t="s">
        <v>39</v>
      </c>
      <c r="D18" s="9" t="s">
        <v>32</v>
      </c>
      <c r="E18" s="9">
        <v>18</v>
      </c>
      <c r="F18" s="9">
        <v>18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92</v>
      </c>
      <c r="N18" s="15">
        <v>0.45</v>
      </c>
    </row>
    <row r="19" spans="1:14" s="11" customFormat="1" ht="24.9" x14ac:dyDescent="0.3">
      <c r="A19" s="8" t="s">
        <v>36</v>
      </c>
      <c r="B19" s="9" t="s">
        <v>43</v>
      </c>
      <c r="C19" s="9" t="s">
        <v>40</v>
      </c>
      <c r="D19" s="9" t="s">
        <v>41</v>
      </c>
      <c r="E19" s="9">
        <v>17</v>
      </c>
      <c r="F19" s="9">
        <v>16</v>
      </c>
      <c r="G19" s="9"/>
      <c r="H19" s="10">
        <f t="shared" ref="H19:H20" si="10">F19/E19</f>
        <v>0.94117647058823528</v>
      </c>
      <c r="I19" s="9">
        <f t="shared" ref="I19" si="11">(E19-SUM(F19:G19))-K19</f>
        <v>1</v>
      </c>
      <c r="J19" s="10">
        <f t="shared" ref="J19" si="12">I19/E19</f>
        <v>5.8823529411764705E-2</v>
      </c>
      <c r="K19" s="9">
        <v>0</v>
      </c>
      <c r="L19" s="10">
        <f t="shared" ref="L19" si="13">K19/E19</f>
        <v>0</v>
      </c>
      <c r="M19" s="9">
        <v>86</v>
      </c>
      <c r="N19" s="15">
        <v>0.38</v>
      </c>
    </row>
    <row r="20" spans="1:14" s="11" customFormat="1" ht="24.45" customHeight="1" x14ac:dyDescent="0.3">
      <c r="A20" s="8" t="s">
        <v>36</v>
      </c>
      <c r="B20" s="9" t="s">
        <v>44</v>
      </c>
      <c r="C20" s="9" t="s">
        <v>40</v>
      </c>
      <c r="D20" s="9" t="s">
        <v>41</v>
      </c>
      <c r="E20" s="9">
        <v>17</v>
      </c>
      <c r="F20" s="9">
        <v>16</v>
      </c>
      <c r="G20" s="9"/>
      <c r="H20" s="10">
        <f t="shared" si="10"/>
        <v>0.94117647058823528</v>
      </c>
      <c r="I20" s="9">
        <v>1</v>
      </c>
      <c r="J20" s="10">
        <f t="shared" ref="J20" si="14">I20/E20</f>
        <v>5.8823529411764705E-2</v>
      </c>
      <c r="K20" s="9">
        <v>0</v>
      </c>
      <c r="L20" s="10">
        <f t="shared" ref="L20" si="15">K20/E20</f>
        <v>0</v>
      </c>
      <c r="M20" s="9">
        <v>85</v>
      </c>
      <c r="N20" s="15">
        <v>0.75</v>
      </c>
    </row>
    <row r="21" spans="1:14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3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2.9" thickBot="1" x14ac:dyDescent="0.35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110</v>
      </c>
      <c r="F25" s="17">
        <f>SUM(F14:F24)</f>
        <v>106</v>
      </c>
      <c r="G25" s="17">
        <f>SUM(G14:G24)</f>
        <v>0</v>
      </c>
      <c r="H25" s="18">
        <f>SUM(F25:G25)/E25</f>
        <v>0.96363636363636362</v>
      </c>
      <c r="I25" s="17">
        <f t="shared" si="1"/>
        <v>4</v>
      </c>
      <c r="J25" s="18">
        <f t="shared" si="2"/>
        <v>3.6363636363636362E-2</v>
      </c>
      <c r="K25" s="17">
        <f>SUM(K14:K24)</f>
        <v>0</v>
      </c>
      <c r="L25" s="18">
        <f t="shared" si="3"/>
        <v>0</v>
      </c>
      <c r="M25" s="17">
        <f>AVERAGE(M14:M24)</f>
        <v>83.428571428571431</v>
      </c>
      <c r="N25" s="19">
        <f>AVERAGE(N14:N24)</f>
        <v>0.41285714285714287</v>
      </c>
    </row>
    <row r="27" spans="1:14" ht="120" customHeight="1" x14ac:dyDescent="0.3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3">
      <c r="A29" s="12"/>
    </row>
    <row r="30" spans="1:14" x14ac:dyDescent="0.3">
      <c r="B30" s="24" t="s">
        <v>26</v>
      </c>
      <c r="C30" s="24"/>
      <c r="D30" s="24"/>
      <c r="G30" s="25" t="s">
        <v>27</v>
      </c>
      <c r="H30" s="25"/>
      <c r="I30" s="25"/>
      <c r="J30" s="25"/>
    </row>
    <row r="31" spans="1:14" ht="62.25" customHeight="1" x14ac:dyDescent="0.3">
      <c r="B31" s="26"/>
      <c r="C31" s="26"/>
      <c r="D31" s="26"/>
      <c r="G31" s="27"/>
      <c r="H31" s="27"/>
      <c r="I31" s="27"/>
      <c r="J31" s="27"/>
    </row>
    <row r="32" spans="1:14" hidden="1" x14ac:dyDescent="0.3">
      <c r="A32" s="20" t="e">
        <v>#REF!</v>
      </c>
      <c r="B32" s="20"/>
      <c r="C32" s="6"/>
      <c r="E32" s="20"/>
      <c r="F32" s="20"/>
      <c r="G32" s="20"/>
      <c r="H32" s="20"/>
    </row>
    <row r="33" spans="2:10" hidden="1" x14ac:dyDescent="0.3"/>
    <row r="34" spans="2:10" ht="45" customHeight="1" x14ac:dyDescent="0.3">
      <c r="B34" s="21" t="str">
        <f>B10</f>
        <v>ING. MIGUEL REYES FISCAL</v>
      </c>
      <c r="C34" s="21"/>
      <c r="D34" s="21"/>
      <c r="E34" s="13"/>
      <c r="F34" s="13"/>
      <c r="G34" s="21" t="s">
        <v>30</v>
      </c>
      <c r="H34" s="21"/>
      <c r="I34" s="21"/>
      <c r="J34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2024-12-12T19:13:26Z</dcterms:modified>
  <cp:category/>
  <cp:contentStatus/>
</cp:coreProperties>
</file>