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ROM\"/>
    </mc:Choice>
  </mc:AlternateContent>
  <xr:revisionPtr revIDLastSave="0" documentId="8_{30500181-7849-409B-8B8D-645A57881114}" xr6:coauthVersionLast="47" xr6:coauthVersionMax="47" xr10:uidLastSave="{00000000-0000-0000-0000-000000000000}"/>
  <bookViews>
    <workbookView xWindow="-108" yWindow="-108" windowWidth="23256" windowHeight="12456" firstSheet="3" activeTab="3" xr2:uid="{00000000-000D-0000-FFFF-FFFF00000000}"/>
  </bookViews>
  <sheets>
    <sheet name="2" sheetId="22" state="hidden" r:id="rId1"/>
    <sheet name="3" sheetId="23" state="hidden" r:id="rId2"/>
    <sheet name="4" sheetId="24" state="hidden" r:id="rId3"/>
    <sheet name="CUARTO REPORTE" sheetId="25" r:id="rId4"/>
  </sheets>
  <definedNames>
    <definedName name="_xlnm.Print_Area" localSheetId="0">'2'!$A$1:$N$37</definedName>
    <definedName name="_xlnm.Print_Area" localSheetId="1">'3'!$A$1:$N$37</definedName>
    <definedName name="_xlnm.Print_Area" localSheetId="2">'4'!$A$1:$N$37</definedName>
    <definedName name="_xlnm.Print_Area" localSheetId="3">'CUARTO REPORTE'!$A$1:$N$36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25" l="1"/>
  <c r="M27" i="25"/>
  <c r="K27" i="25"/>
  <c r="G27" i="25"/>
  <c r="F27" i="25"/>
  <c r="B36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5" i="22"/>
  <c r="J25" i="22" s="1"/>
  <c r="L21" i="22"/>
  <c r="I20" i="22"/>
  <c r="J20" i="22" s="1"/>
  <c r="H19" i="22"/>
  <c r="L15" i="22"/>
  <c r="I15" i="22"/>
  <c r="J15" i="22" s="1"/>
  <c r="H15" i="22"/>
  <c r="L19" i="22" l="1"/>
  <c r="H27" i="22"/>
  <c r="L27" i="22"/>
  <c r="H21" i="22"/>
  <c r="H16" i="22"/>
  <c r="I23" i="22"/>
  <c r="J23" i="22" s="1"/>
  <c r="L16" i="22"/>
  <c r="H24" i="22"/>
  <c r="I17" i="22"/>
  <c r="J17" i="22" s="1"/>
  <c r="L24" i="22"/>
  <c r="H17" i="22"/>
  <c r="H20" i="22"/>
  <c r="H23" i="22"/>
  <c r="H25" i="22"/>
  <c r="I14" i="22"/>
  <c r="J14" i="22" s="1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<sst xmlns="http://schemas.openxmlformats.org/spreadsheetml/2006/main" count="164" uniqueCount="51">
  <si>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</si>
  <si>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</si>
  <si>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</si>
  <si>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</si>
  <si>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</si>
  <si>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</si>
  <si>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</si>
  <si>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</si>
  <si>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</si>
  <si>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</si>
  <si>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</si>
  <si>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</si>
  <si>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</si>
  <si>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</si>
  <si>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</si>
  <si>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</si>
  <si>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</si>
  <si>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</si>
  <si>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</si>
  <si>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</si>
  <si>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</si>
  <si>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</si>
  <si>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</si>
  <si>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</si>
  <si>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</si>
  <si>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</si>
  <si>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</si>
  <si>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</si>
  <si>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</si>
  <si>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</si>
  <si>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</si>
  <si>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</si>
  <si>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CIENCIAS BASICAS</t>
  </si>
  <si>
    <t>IIND</t>
  </si>
  <si>
    <t>M.C. ROGELIO OLIVEROS MENDOZA</t>
  </si>
  <si>
    <t>TONATIHU SOSME SANCHEZ</t>
  </si>
  <si>
    <t>AGO-DIC-24</t>
  </si>
  <si>
    <t>CALCULO VECTORIAL</t>
  </si>
  <si>
    <t xml:space="preserve">CALCULO VECTORIAL </t>
  </si>
  <si>
    <t>ALGEBRA LINEAL</t>
  </si>
  <si>
    <t>301 C</t>
  </si>
  <si>
    <t>307 B</t>
  </si>
  <si>
    <t>311A</t>
  </si>
  <si>
    <t>311 B</t>
  </si>
  <si>
    <t>IV</t>
  </si>
  <si>
    <t>V</t>
  </si>
  <si>
    <t>311B</t>
  </si>
  <si>
    <t>301C</t>
  </si>
  <si>
    <t>S/E</t>
  </si>
  <si>
    <t>IMCT</t>
  </si>
  <si>
    <t>IGEM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</si>
</sst>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7">
        <v>2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x14ac:dyDescent="0.25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5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5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5">
      <c r="A14" s="7" t="e">
        <f>#REF!</f>
        <v>#REF!</v>
      </c>
      <c r="B14" s="7" t="s">
        <v>29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>
        <v>0</v>
      </c>
      <c r="L14" s="8" t="e">
        <f t="shared" ref="L14:L28" si="3">K14/E14</f>
        <v>#REF!</v>
      </c>
      <c r="M14" s="7"/>
      <c r="N14" s="13"/>
    </row>
    <row r="15" spans="1:14" s="9" customFormat="1" x14ac:dyDescent="0.25">
      <c r="A15" s="7"/>
      <c r="B15" s="7"/>
      <c r="C15" s="7"/>
      <c r="D15" s="7"/>
      <c r="E15" s="7"/>
      <c r="F15" s="7"/>
      <c r="G15" s="7"/>
      <c r="H15" s="8" t="e">
        <f t="shared" si="0"/>
        <v>#DIV/0!</v>
      </c>
      <c r="I15" s="7">
        <f t="shared" si="1"/>
        <v>0</v>
      </c>
      <c r="J15" s="8" t="e">
        <f t="shared" si="2"/>
        <v>#DIV/0!</v>
      </c>
      <c r="K15" s="7"/>
      <c r="L15" s="8" t="e">
        <f t="shared" si="3"/>
        <v>#DIV/0!</v>
      </c>
      <c r="M15" s="7"/>
      <c r="N15" s="13"/>
    </row>
    <row r="16" spans="1:14" s="9" customFormat="1" x14ac:dyDescent="0.25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5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5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5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5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5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5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5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5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5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5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8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5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0"/>
    </row>
    <row r="33" spans="1:10" x14ac:dyDescent="0.25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19" t="e">
        <v>#REF!</v>
      </c>
      <c r="B35" s="19"/>
      <c r="C35" s="5"/>
      <c r="E35" s="19"/>
      <c r="F35" s="19"/>
      <c r="G35" s="19"/>
      <c r="H35" s="19"/>
    </row>
    <row r="36" spans="1:10" hidden="1" x14ac:dyDescent="0.25"/>
    <row r="37" spans="1:10" ht="45" customHeight="1" x14ac:dyDescent="0.25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7">
        <v>3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x14ac:dyDescent="0.25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5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5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5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5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5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5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5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5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5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5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5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5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5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5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5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8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5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0"/>
    </row>
    <row r="33" spans="1:10" x14ac:dyDescent="0.25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19" t="e">
        <v>#REF!</v>
      </c>
      <c r="B35" s="19"/>
      <c r="C35" s="5"/>
      <c r="E35" s="19"/>
      <c r="F35" s="19"/>
      <c r="G35" s="19"/>
      <c r="H35" s="19"/>
    </row>
    <row r="36" spans="1:10" hidden="1" x14ac:dyDescent="0.25"/>
    <row r="37" spans="1:10" ht="45" customHeight="1" x14ac:dyDescent="0.25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7">
        <v>4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x14ac:dyDescent="0.25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5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5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5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5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5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5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5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5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5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5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5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5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5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5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5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8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5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0"/>
    </row>
    <row r="33" spans="1:10" x14ac:dyDescent="0.25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19" t="e">
        <v>#REF!</v>
      </c>
      <c r="B35" s="19"/>
      <c r="C35" s="5"/>
      <c r="E35" s="19"/>
      <c r="F35" s="19"/>
      <c r="G35" s="19"/>
      <c r="H35" s="19"/>
    </row>
    <row r="36" spans="1:10" hidden="1" x14ac:dyDescent="0.25"/>
    <row r="37" spans="1:10" ht="45" customHeight="1" x14ac:dyDescent="0.25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36"/>
  <sheetViews>
    <sheetView tabSelected="1" zoomScaleNormal="100" zoomScaleSheetLayoutView="100" workbookViewId="0">
      <selection activeCell="Q29" sqref="Q2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36" t="s">
        <v>2</v>
      </c>
      <c r="B6" s="36"/>
      <c r="C6" s="36"/>
      <c r="D6" s="36"/>
      <c r="E6" s="37" t="s">
        <v>32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7">
        <v>4</v>
      </c>
      <c r="C8" s="27"/>
      <c r="D8" s="12" t="s">
        <v>4</v>
      </c>
      <c r="E8" s="18">
        <v>4</v>
      </c>
      <c r="F8"/>
      <c r="G8" s="4" t="s">
        <v>5</v>
      </c>
      <c r="H8" s="18">
        <v>2</v>
      </c>
      <c r="I8" s="34" t="s">
        <v>6</v>
      </c>
      <c r="J8" s="34"/>
      <c r="K8" s="34"/>
      <c r="L8" s="27" t="s">
        <v>36</v>
      </c>
      <c r="M8" s="27"/>
      <c r="N8" s="27"/>
    </row>
    <row r="10" spans="1:14" x14ac:dyDescent="0.25">
      <c r="A10" s="4" t="s">
        <v>7</v>
      </c>
      <c r="B10" s="27" t="s">
        <v>34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5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5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ht="24" customHeight="1" x14ac:dyDescent="0.25">
      <c r="A14" s="7" t="s">
        <v>37</v>
      </c>
      <c r="B14" s="7" t="s">
        <v>44</v>
      </c>
      <c r="C14" s="7" t="s">
        <v>42</v>
      </c>
      <c r="D14" s="7" t="s">
        <v>49</v>
      </c>
      <c r="E14" s="7">
        <v>17</v>
      </c>
      <c r="F14" s="7">
        <v>11</v>
      </c>
      <c r="G14" s="7"/>
      <c r="H14" s="8"/>
      <c r="I14" s="7">
        <v>6</v>
      </c>
      <c r="J14" s="8"/>
      <c r="K14" s="7">
        <v>0</v>
      </c>
      <c r="L14" s="8">
        <v>0</v>
      </c>
      <c r="M14" s="7">
        <v>53</v>
      </c>
      <c r="N14" s="13">
        <v>0.47</v>
      </c>
    </row>
    <row r="15" spans="1:14" s="9" customFormat="1" ht="26.4" x14ac:dyDescent="0.25">
      <c r="A15" s="7" t="s">
        <v>38</v>
      </c>
      <c r="B15" s="7" t="s">
        <v>48</v>
      </c>
      <c r="C15" s="7" t="s">
        <v>43</v>
      </c>
      <c r="D15" s="7" t="s">
        <v>49</v>
      </c>
      <c r="E15" s="7">
        <v>19</v>
      </c>
      <c r="F15" s="7"/>
      <c r="G15" s="7"/>
      <c r="H15" s="8"/>
      <c r="I15" s="7">
        <v>19</v>
      </c>
      <c r="J15" s="8"/>
      <c r="K15" s="7">
        <v>0</v>
      </c>
      <c r="L15" s="8">
        <v>0</v>
      </c>
      <c r="M15" s="7"/>
      <c r="N15" s="13"/>
    </row>
    <row r="16" spans="1:14" s="9" customFormat="1" ht="26.4" x14ac:dyDescent="0.25">
      <c r="A16" s="7" t="s">
        <v>39</v>
      </c>
      <c r="B16" s="7" t="s">
        <v>44</v>
      </c>
      <c r="C16" s="7" t="s">
        <v>40</v>
      </c>
      <c r="D16" s="7" t="s">
        <v>33</v>
      </c>
      <c r="E16" s="7">
        <v>16</v>
      </c>
      <c r="F16" s="7">
        <v>11</v>
      </c>
      <c r="G16" s="7"/>
      <c r="H16" s="8"/>
      <c r="I16" s="7">
        <v>5</v>
      </c>
      <c r="J16" s="8"/>
      <c r="K16" s="7">
        <v>0</v>
      </c>
      <c r="L16" s="8">
        <v>0</v>
      </c>
      <c r="M16" s="7">
        <v>38</v>
      </c>
      <c r="N16" s="13">
        <v>0.62</v>
      </c>
    </row>
    <row r="17" spans="1:14" s="9" customFormat="1" ht="26.4" x14ac:dyDescent="0.25">
      <c r="A17" s="7" t="s">
        <v>39</v>
      </c>
      <c r="B17" s="7" t="s">
        <v>44</v>
      </c>
      <c r="C17" s="7" t="s">
        <v>41</v>
      </c>
      <c r="D17" s="7" t="s">
        <v>50</v>
      </c>
      <c r="E17" s="7">
        <v>17</v>
      </c>
      <c r="F17" s="7">
        <v>17</v>
      </c>
      <c r="G17" s="7"/>
      <c r="H17" s="8"/>
      <c r="I17" s="7">
        <v>0</v>
      </c>
      <c r="J17" s="8"/>
      <c r="K17" s="7">
        <v>0</v>
      </c>
      <c r="L17" s="8">
        <v>0</v>
      </c>
      <c r="M17" s="7">
        <v>58</v>
      </c>
      <c r="N17" s="13">
        <v>0.42</v>
      </c>
    </row>
    <row r="18" spans="1:14" s="9" customFormat="1" ht="20.25" customHeight="1" x14ac:dyDescent="0.25">
      <c r="A18" s="7" t="s">
        <v>37</v>
      </c>
      <c r="B18" s="7" t="s">
        <v>45</v>
      </c>
      <c r="C18" s="7" t="s">
        <v>42</v>
      </c>
      <c r="D18" s="7" t="s">
        <v>49</v>
      </c>
      <c r="E18" s="7">
        <v>17</v>
      </c>
      <c r="F18" s="7">
        <v>10</v>
      </c>
      <c r="G18" s="7"/>
      <c r="H18" s="8"/>
      <c r="I18" s="7">
        <v>7</v>
      </c>
      <c r="J18" s="8"/>
      <c r="K18" s="7">
        <v>0</v>
      </c>
      <c r="L18" s="8">
        <v>0</v>
      </c>
      <c r="M18" s="7">
        <v>59</v>
      </c>
      <c r="N18" s="13">
        <v>0.41</v>
      </c>
    </row>
    <row r="19" spans="1:14" s="9" customFormat="1" ht="18.75" customHeight="1" x14ac:dyDescent="0.25">
      <c r="A19" s="7" t="s">
        <v>37</v>
      </c>
      <c r="B19" s="7" t="s">
        <v>48</v>
      </c>
      <c r="C19" s="7" t="s">
        <v>46</v>
      </c>
      <c r="D19" s="7" t="s">
        <v>49</v>
      </c>
      <c r="E19" s="7">
        <v>19</v>
      </c>
      <c r="F19" s="7"/>
      <c r="G19" s="7"/>
      <c r="H19" s="8"/>
      <c r="I19" s="7">
        <v>19</v>
      </c>
      <c r="J19" s="8"/>
      <c r="K19" s="7">
        <v>0</v>
      </c>
      <c r="L19" s="8">
        <v>0</v>
      </c>
      <c r="M19" s="7"/>
      <c r="N19" s="13"/>
    </row>
    <row r="20" spans="1:14" s="9" customFormat="1" ht="18.75" customHeight="1" x14ac:dyDescent="0.25">
      <c r="A20" s="7" t="s">
        <v>39</v>
      </c>
      <c r="B20" s="7" t="s">
        <v>45</v>
      </c>
      <c r="C20" s="7" t="s">
        <v>47</v>
      </c>
      <c r="D20" s="7" t="s">
        <v>33</v>
      </c>
      <c r="E20" s="7">
        <v>16</v>
      </c>
      <c r="F20" s="7">
        <v>11</v>
      </c>
      <c r="G20" s="7"/>
      <c r="H20" s="8"/>
      <c r="I20" s="7">
        <v>5</v>
      </c>
      <c r="J20" s="8"/>
      <c r="K20" s="7">
        <v>0</v>
      </c>
      <c r="L20" s="8">
        <v>0</v>
      </c>
      <c r="M20" s="7">
        <v>44</v>
      </c>
      <c r="N20" s="13">
        <v>0.56000000000000005</v>
      </c>
    </row>
    <row r="21" spans="1:14" s="9" customFormat="1" ht="18.75" customHeight="1" x14ac:dyDescent="0.25">
      <c r="A21" s="7" t="s">
        <v>39</v>
      </c>
      <c r="B21" s="7" t="s">
        <v>45</v>
      </c>
      <c r="C21" s="7" t="s">
        <v>41</v>
      </c>
      <c r="D21" s="7" t="s">
        <v>50</v>
      </c>
      <c r="E21" s="7">
        <v>17</v>
      </c>
      <c r="F21" s="7">
        <v>17</v>
      </c>
      <c r="G21" s="7"/>
      <c r="H21" s="8"/>
      <c r="I21" s="7">
        <v>0</v>
      </c>
      <c r="J21" s="8"/>
      <c r="K21" s="7">
        <v>0</v>
      </c>
      <c r="L21" s="8">
        <v>0</v>
      </c>
      <c r="M21" s="7">
        <v>58</v>
      </c>
      <c r="N21" s="13">
        <v>0.42</v>
      </c>
    </row>
    <row r="22" spans="1:14" s="9" customFormat="1" x14ac:dyDescent="0.25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25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25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25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ht="16.5" customHeight="1" x14ac:dyDescent="0.25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ht="13.8" thickBot="1" x14ac:dyDescent="0.3">
      <c r="A27" s="14" t="s">
        <v>23</v>
      </c>
      <c r="B27" s="15" t="s">
        <v>24</v>
      </c>
      <c r="C27" s="15" t="s">
        <v>24</v>
      </c>
      <c r="D27" s="15" t="s">
        <v>24</v>
      </c>
      <c r="E27" s="15">
        <f>SUM(E14:E26)</f>
        <v>138</v>
      </c>
      <c r="F27" s="15">
        <f>SUM(F14:F26)</f>
        <v>77</v>
      </c>
      <c r="G27" s="15">
        <f>SUM(G14:G26)</f>
        <v>0</v>
      </c>
      <c r="H27" s="16">
        <f>SUM(F27:G27)/E27</f>
        <v>0.55797101449275366</v>
      </c>
      <c r="I27" s="15">
        <f t="shared" ref="I27" si="0">(E27-SUM(F27:G27))-K27</f>
        <v>61</v>
      </c>
      <c r="J27" s="16">
        <f t="shared" ref="J27" si="1">I27/E27</f>
        <v>0.4420289855072464</v>
      </c>
      <c r="K27" s="15">
        <f>SUM(K14:K26)</f>
        <v>0</v>
      </c>
      <c r="L27" s="16">
        <f t="shared" ref="L27" si="2">K27/E27</f>
        <v>0</v>
      </c>
      <c r="M27" s="15">
        <f>AVERAGE(M14:M26)</f>
        <v>51.666666666666664</v>
      </c>
      <c r="N27" s="17">
        <f>AVERAGE(N14:N26)</f>
        <v>0.48333333333333323</v>
      </c>
    </row>
    <row r="29" spans="1:14" ht="120" customHeight="1" x14ac:dyDescent="0.25">
      <c r="A29" s="25" t="s">
        <v>25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1" spans="1:14" x14ac:dyDescent="0.25">
      <c r="A31" s="10"/>
    </row>
    <row r="32" spans="1:14" x14ac:dyDescent="0.25">
      <c r="B32" s="28" t="s">
        <v>26</v>
      </c>
      <c r="C32" s="28"/>
      <c r="D32" s="28"/>
      <c r="G32" s="29" t="s">
        <v>27</v>
      </c>
      <c r="H32" s="29"/>
      <c r="I32" s="29"/>
      <c r="J32" s="29"/>
    </row>
    <row r="33" spans="1:10" ht="62.25" customHeight="1" x14ac:dyDescent="0.25">
      <c r="B33" s="26"/>
      <c r="C33" s="26"/>
      <c r="D33" s="26"/>
      <c r="G33" s="27"/>
      <c r="H33" s="27"/>
      <c r="I33" s="27"/>
      <c r="J33" s="27"/>
    </row>
    <row r="34" spans="1:10" hidden="1" x14ac:dyDescent="0.25">
      <c r="A34" s="19" t="e">
        <v>#REF!</v>
      </c>
      <c r="B34" s="19"/>
      <c r="C34" s="5"/>
      <c r="E34" s="19"/>
      <c r="F34" s="19"/>
      <c r="G34" s="19"/>
      <c r="H34" s="19"/>
    </row>
    <row r="35" spans="1:10" hidden="1" x14ac:dyDescent="0.25"/>
    <row r="36" spans="1:10" ht="45" customHeight="1" x14ac:dyDescent="0.25">
      <c r="B36" s="20" t="str">
        <f>B10</f>
        <v>M.C. ROGELIO OLIVEROS MENDOZA</v>
      </c>
      <c r="C36" s="20"/>
      <c r="D36" s="20"/>
      <c r="E36" s="11"/>
      <c r="F36" s="11"/>
      <c r="G36" s="20" t="s">
        <v>35</v>
      </c>
      <c r="H36" s="20"/>
      <c r="I36" s="20"/>
      <c r="J36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</vt:lpstr>
      <vt:lpstr>3</vt:lpstr>
      <vt:lpstr>4</vt:lpstr>
      <vt:lpstr>CUARTO REPORTE</vt:lpstr>
      <vt:lpstr>'2'!Área_de_impresión</vt:lpstr>
      <vt:lpstr>'3'!Área_de_impresión</vt:lpstr>
      <vt:lpstr>'4'!Área_de_impresión</vt:lpstr>
      <vt:lpstr>'CUARTO REPORTE'!Área_de_impresión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revision/>
  <dcterms:created xsi:type="dcterms:W3CDTF">2021-11-22T14:45:25Z</dcterms:created>
  <dcterms:modified xsi:type="dcterms:W3CDTF">2024-12-14T01:29:48Z</dcterms:modified>
</cp:coreProperties>
</file>