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61AD46B5-4AF5-4B72-BA3B-6A6385EA1959}" xr6:coauthVersionLast="47" xr6:coauthVersionMax="47" xr10:uidLastSave="{00000000-0000-0000-0000-000000000000}"/>
  <bookViews>
    <workbookView xWindow="-98" yWindow="-98" windowWidth="19396" windowHeight="10395" firstSheet="2" activeTab="3" xr2:uid="{00000000-000D-0000-FFFF-FFFF00000000}"/>
  </bookViews>
  <sheets>
    <sheet name="ELECTRONICA ANALOGICA 302A" sheetId="12" r:id="rId1"/>
    <sheet name="ELECTRONICA ANALOGICA 302B" sheetId="14" r:id="rId2"/>
    <sheet name="ANALISIS DE CIRC ELEC CA 502 B " sheetId="13" r:id="rId3"/>
    <sheet name="FUNDAMENTOS DE ROBOTICA 802 U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4" l="1"/>
  <c r="J38" i="12"/>
  <c r="J20" i="4"/>
  <c r="K21" i="13"/>
  <c r="Q58" i="14"/>
  <c r="P58" i="14"/>
  <c r="O58" i="14"/>
  <c r="N58" i="14"/>
  <c r="M58" i="14"/>
  <c r="L58" i="14"/>
  <c r="K58" i="14"/>
  <c r="J58" i="14"/>
  <c r="P54" i="14"/>
  <c r="P57" i="14" s="1"/>
  <c r="O54" i="14"/>
  <c r="O57" i="14" s="1"/>
  <c r="N54" i="14"/>
  <c r="N57" i="14" s="1"/>
  <c r="M54" i="14"/>
  <c r="M57" i="14" s="1"/>
  <c r="L54" i="14"/>
  <c r="L57" i="14" s="1"/>
  <c r="K54" i="14"/>
  <c r="K57" i="14" s="1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P56" i="13"/>
  <c r="O56" i="13"/>
  <c r="N56" i="13"/>
  <c r="M56" i="13"/>
  <c r="L56" i="13"/>
  <c r="K56" i="13"/>
  <c r="P52" i="13"/>
  <c r="P55" i="13" s="1"/>
  <c r="O52" i="13"/>
  <c r="O55" i="13" s="1"/>
  <c r="N52" i="13"/>
  <c r="N55" i="13" s="1"/>
  <c r="M52" i="13"/>
  <c r="M55" i="13" s="1"/>
  <c r="L52" i="13"/>
  <c r="L55" i="13" s="1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9" i="13" s="1"/>
  <c r="Q58" i="12"/>
  <c r="P58" i="12"/>
  <c r="O58" i="12"/>
  <c r="N58" i="12"/>
  <c r="M58" i="12"/>
  <c r="L58" i="12"/>
  <c r="K58" i="12"/>
  <c r="J58" i="12"/>
  <c r="P54" i="12"/>
  <c r="P57" i="12" s="1"/>
  <c r="O54" i="12"/>
  <c r="O57" i="12" s="1"/>
  <c r="N54" i="12"/>
  <c r="N57" i="12" s="1"/>
  <c r="M54" i="12"/>
  <c r="M57" i="12" s="1"/>
  <c r="L54" i="12"/>
  <c r="L57" i="12" s="1"/>
  <c r="K54" i="12"/>
  <c r="K57" i="12" s="1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2" i="4"/>
  <c r="M55" i="4" s="1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5" i="4" l="1"/>
  <c r="N56" i="4"/>
  <c r="P56" i="4"/>
  <c r="M56" i="4"/>
  <c r="K56" i="4"/>
  <c r="O55" i="4"/>
  <c r="O56" i="4"/>
  <c r="L56" i="4"/>
  <c r="P55" i="4"/>
  <c r="L55" i="4"/>
  <c r="Q56" i="4" l="1"/>
  <c r="Q55" i="4"/>
</calcChain>
</file>

<file path=xl/sharedStrings.xml><?xml version="1.0" encoding="utf-8"?>
<sst xmlns="http://schemas.openxmlformats.org/spreadsheetml/2006/main" count="267" uniqueCount="188">
  <si>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</si>
  <si>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</si>
  <si>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</si>
  <si>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</si>
  <si>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</si>
  <si>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</si>
  <si>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</si>
  <si>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</si>
  <si>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</si>
  <si>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</si>
  <si>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</si>
  <si>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</si>
  <si>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</si>
  <si>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</si>
  <si>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</si>
  <si>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</si>
  <si>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</si>
  <si>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</si>
  <si>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</si>
  <si>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</si>
  <si>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</si>
  <si>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</si>
  <si>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</si>
  <si>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</si>
  <si>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</si>
  <si>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INSTITUTO TECNOLOGICO SUPERIOR DE SAN ANDRES TUXTLA</t>
  </si>
  <si>
    <t>221U0143</t>
  </si>
  <si>
    <t>221U0180</t>
  </si>
  <si>
    <t>BENITEZ CASTRO MIGUEL ANGEL</t>
  </si>
  <si>
    <t>ORTEGA CABRERA ALEXIS DE JESUS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</si>
  <si>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</si>
  <si>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</si>
  <si>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</si>
  <si>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</si>
  <si>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</si>
  <si>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</si>
  <si>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</si>
  <si>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</si>
  <si>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</si>
  <si>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</si>
  <si>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</si>
  <si>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</si>
  <si>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</si>
  <si>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</si>
  <si>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</si>
  <si>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</si>
  <si>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</si>
  <si>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</si>
  <si>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TEOBA ROSALES JUAN ANTONIO</t>
  </si>
  <si>
    <t>%</t>
  </si>
  <si>
    <t>302 A</t>
  </si>
  <si>
    <t>191U0099</t>
  </si>
  <si>
    <t>201U0067</t>
  </si>
  <si>
    <t>CANO SANTOS RUBEN</t>
  </si>
  <si>
    <t>CHAGALA BOYTHG JOAHAN DE JESUS</t>
  </si>
  <si>
    <t>PEREZ TRUJILLO JESUS</t>
  </si>
  <si>
    <t>231U0090</t>
  </si>
  <si>
    <t>231U0092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</si>
  <si>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</si>
  <si>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</si>
  <si>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</si>
  <si>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</si>
  <si>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</si>
  <si>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</si>
  <si>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</si>
  <si>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</si>
  <si>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</si>
  <si>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</si>
  <si>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231U0344</t>
  </si>
  <si>
    <t>231U0115</t>
  </si>
  <si>
    <t>231U0053</t>
  </si>
  <si>
    <t>231U0120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</si>
  <si>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</si>
  <si>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</si>
  <si>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</si>
  <si>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</si>
  <si>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</si>
  <si>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</si>
  <si>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</si>
  <si>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</si>
  <si>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MARTINEZ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</si>
  <si>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</si>
  <si>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</si>
  <si>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</si>
  <si>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</si>
  <si>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</si>
  <si>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</si>
  <si>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</si>
  <si>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</si>
  <si>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</si>
  <si>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URIBE ENRIQUE BARAQUIEL</t>
  </si>
  <si>
    <t>MARCIAL CATEMAXCA FROILAN</t>
  </si>
  <si>
    <t>MARTINEZ MARTINEZ JASIEL JESUS</t>
  </si>
  <si>
    <t>OBIL BUSTAMANTE LUIS ANGEL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</si>
  <si>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</si>
  <si>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</si>
  <si>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</si>
  <si>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</si>
  <si>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</si>
  <si>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</si>
  <si>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</si>
  <si>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</si>
  <si>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</si>
  <si>
    <t>502 B</t>
  </si>
  <si>
    <t>211U0612</t>
  </si>
  <si>
    <t>FERMAN AVENDAÑO FLOR DEL CARMEN</t>
  </si>
  <si>
    <t>211U0556</t>
  </si>
  <si>
    <t xml:space="preserve">ANALISIS DE CIRCUITOS ELECTRICOS DE CA </t>
  </si>
  <si>
    <t>AGOSTO-DICIEMBRE 2024</t>
  </si>
  <si>
    <t>HERNANDDEZ MARTINEZ REYLI ALEXANDER</t>
  </si>
  <si>
    <t>231U0169</t>
  </si>
  <si>
    <t>231U0166</t>
  </si>
  <si>
    <t xml:space="preserve">ELECTRONICA ANALOGICA </t>
  </si>
  <si>
    <t>302 B</t>
  </si>
  <si>
    <t xml:space="preserve">FUNDAMENTOS DE ROBOTICA  </t>
  </si>
  <si>
    <t>802 U</t>
  </si>
  <si>
    <t>AGOSTO-DICIEMBRE  2024</t>
  </si>
  <si>
    <t>201U0403</t>
  </si>
  <si>
    <t>CHIPOL DOMINGUEZ MIQUEAS JONATHAN</t>
  </si>
  <si>
    <t>211U0007</t>
  </si>
  <si>
    <t>GONZALEZ ARRIAGA ERUVIEL ALDAHIR</t>
  </si>
  <si>
    <t>201U0428</t>
  </si>
  <si>
    <t>MORENO PUCHETA JESUS EMILIO</t>
  </si>
  <si>
    <t>221U0812</t>
  </si>
  <si>
    <t>RINCON TOTO CARLOS ALBERTO</t>
  </si>
  <si>
    <t>201U0444</t>
  </si>
  <si>
    <t>ROMERO QUINTO JOSHUA</t>
  </si>
  <si>
    <t>191U0147</t>
  </si>
  <si>
    <t>TOGA CAPORAL ROBERTO ANTONIO</t>
  </si>
  <si>
    <t>201U0493</t>
  </si>
  <si>
    <t>VARGAS CARDENAS CRISTOPHER</t>
  </si>
  <si>
    <t>201U0088</t>
  </si>
  <si>
    <t>BELTRAN LEO JOSE MANUEL</t>
  </si>
  <si>
    <t>231U0086</t>
  </si>
  <si>
    <t>ABRAJAN CORTES ANGELES</t>
  </si>
  <si>
    <t>231U0088</t>
  </si>
  <si>
    <t>BARRETO GARCIA EVAN ZAHID</t>
  </si>
  <si>
    <t>CACERES JIMENEZ MANUEL</t>
  </si>
  <si>
    <t>231U0089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</si>
  <si>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</si>
  <si>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</si>
  <si>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</si>
  <si>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</si>
  <si>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</si>
  <si>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</si>
  <si>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</si>
  <si>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</si>
  <si>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</si>
  <si>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</si>
  <si>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CRUZ CHIMA HECTOR EMMANUEL</t>
  </si>
  <si>
    <t>231U0100</t>
  </si>
  <si>
    <t>CRUZ SALAZAR ANGEL ZAID</t>
  </si>
  <si>
    <t>231U0102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</si>
  <si>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</si>
  <si>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</si>
  <si>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</si>
  <si>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</si>
  <si>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</si>
  <si>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</si>
  <si>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</si>
  <si>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</si>
  <si>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</si>
  <si>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</si>
  <si>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</si>
  <si>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</si>
  <si>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</si>
  <si>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</si>
  <si>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</si>
  <si>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</si>
  <si>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</si>
  <si>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>231U0106</t>
  </si>
  <si>
    <t>231U0107</t>
  </si>
  <si>
    <t>231U0112</t>
  </si>
  <si>
    <t>231U0110</t>
  </si>
  <si>
    <t>231U0582</t>
  </si>
  <si>
    <t>231U0114</t>
  </si>
  <si>
    <t>231U0116</t>
  </si>
  <si>
    <t>231U0118</t>
  </si>
  <si>
    <t>231U0171</t>
  </si>
  <si>
    <t>231U0119</t>
  </si>
  <si>
    <t>231U0605</t>
  </si>
  <si>
    <t>231U0606</t>
  </si>
  <si>
    <t>231U0122</t>
  </si>
  <si>
    <t>231U0124</t>
  </si>
  <si>
    <t>231U0640</t>
  </si>
  <si>
    <t>231U0129</t>
  </si>
  <si>
    <t>231U0131</t>
  </si>
  <si>
    <t>PEREZ GARCIA JOSE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</si>
</sst>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topLeftCell="A22" zoomScale="87" zoomScaleNormal="84" workbookViewId="0">
      <selection activeCell="J57" sqref="J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2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4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3"/>
      <c r="R3" s="23"/>
    </row>
    <row r="4" spans="2:18" x14ac:dyDescent="0.45">
      <c r="C4" t="s">
        <v>0</v>
      </c>
      <c r="D4" s="44" t="s">
        <v>112</v>
      </c>
      <c r="E4" s="44"/>
      <c r="F4" s="44"/>
      <c r="G4" s="44"/>
      <c r="I4" t="s">
        <v>1</v>
      </c>
      <c r="J4" s="45" t="s">
        <v>50</v>
      </c>
      <c r="K4" s="45"/>
      <c r="M4" t="s">
        <v>2</v>
      </c>
      <c r="N4" s="46">
        <v>45588</v>
      </c>
      <c r="O4" s="46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5" t="s">
        <v>108</v>
      </c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133</v>
      </c>
      <c r="D9" s="39" t="s">
        <v>134</v>
      </c>
      <c r="E9" s="40"/>
      <c r="F9" s="40"/>
      <c r="G9" s="40"/>
      <c r="H9" s="40"/>
      <c r="I9" s="40"/>
      <c r="J9" s="24">
        <v>100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135</v>
      </c>
      <c r="D10" s="39" t="s">
        <v>136</v>
      </c>
      <c r="E10" s="40"/>
      <c r="F10" s="40"/>
      <c r="G10" s="40"/>
      <c r="H10" s="40"/>
      <c r="I10" s="40"/>
      <c r="J10" s="24">
        <v>100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33</v>
      </c>
      <c r="D11" s="39" t="s">
        <v>42</v>
      </c>
      <c r="E11" s="40"/>
      <c r="F11" s="40"/>
      <c r="G11" s="40"/>
      <c r="H11" s="40"/>
      <c r="I11" s="40"/>
      <c r="J11" s="24">
        <v>70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138</v>
      </c>
      <c r="D12" s="39" t="s">
        <v>137</v>
      </c>
      <c r="E12" s="40"/>
      <c r="F12" s="40"/>
      <c r="G12" s="40"/>
      <c r="H12" s="40"/>
      <c r="I12" s="40"/>
      <c r="J12" s="24">
        <v>70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139</v>
      </c>
      <c r="D13" s="39" t="s">
        <v>140</v>
      </c>
      <c r="E13" s="40"/>
      <c r="F13" s="40"/>
      <c r="G13" s="40"/>
      <c r="H13" s="40"/>
      <c r="I13" s="40"/>
      <c r="J13" s="24">
        <v>100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141</v>
      </c>
      <c r="D14" s="39" t="s">
        <v>142</v>
      </c>
      <c r="E14" s="40"/>
      <c r="F14" s="40"/>
      <c r="G14" s="40"/>
      <c r="H14" s="40"/>
      <c r="I14" s="40"/>
      <c r="J14" s="24">
        <v>70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143</v>
      </c>
      <c r="D15" s="39" t="s">
        <v>144</v>
      </c>
      <c r="E15" s="40"/>
      <c r="F15" s="40"/>
      <c r="G15" s="40"/>
      <c r="H15" s="40"/>
      <c r="I15" s="40"/>
      <c r="J15" s="24">
        <v>95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145</v>
      </c>
      <c r="D16" s="39" t="s">
        <v>146</v>
      </c>
      <c r="E16" s="40"/>
      <c r="F16" s="40"/>
      <c r="G16" s="40"/>
      <c r="H16" s="40"/>
      <c r="I16" s="40"/>
      <c r="J16" s="24">
        <v>100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147</v>
      </c>
      <c r="D17" s="39" t="s">
        <v>148</v>
      </c>
      <c r="E17" s="40"/>
      <c r="F17" s="40"/>
      <c r="G17" s="40"/>
      <c r="H17" s="40"/>
      <c r="I17" s="40"/>
      <c r="J17" s="24">
        <v>100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150</v>
      </c>
      <c r="D18" s="39" t="s">
        <v>149</v>
      </c>
      <c r="E18" s="40"/>
      <c r="F18" s="40"/>
      <c r="G18" s="40"/>
      <c r="H18" s="40"/>
      <c r="I18" s="40"/>
      <c r="J18" s="24">
        <v>90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152</v>
      </c>
      <c r="D19" s="39" t="s">
        <v>151</v>
      </c>
      <c r="E19" s="40"/>
      <c r="F19" s="40"/>
      <c r="G19" s="40"/>
      <c r="H19" s="40"/>
      <c r="I19" s="40"/>
      <c r="J19" s="24">
        <v>90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170</v>
      </c>
      <c r="D20" s="39" t="s">
        <v>153</v>
      </c>
      <c r="E20" s="40"/>
      <c r="F20" s="40"/>
      <c r="G20" s="40"/>
      <c r="H20" s="40"/>
      <c r="I20" s="40"/>
      <c r="J20" s="24">
        <v>90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171</v>
      </c>
      <c r="D21" s="39" t="s">
        <v>154</v>
      </c>
      <c r="E21" s="40"/>
      <c r="F21" s="40"/>
      <c r="G21" s="40"/>
      <c r="H21" s="40"/>
      <c r="I21" s="40"/>
      <c r="J21" s="24">
        <v>80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172</v>
      </c>
      <c r="D22" s="39" t="s">
        <v>155</v>
      </c>
      <c r="E22" s="40"/>
      <c r="F22" s="40"/>
      <c r="G22" s="40"/>
      <c r="H22" s="40"/>
      <c r="I22" s="40"/>
      <c r="J22" s="24">
        <v>100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173</v>
      </c>
      <c r="D23" s="39" t="s">
        <v>156</v>
      </c>
      <c r="E23" s="40"/>
      <c r="F23" s="40"/>
      <c r="G23" s="40"/>
      <c r="H23" s="40"/>
      <c r="I23" s="40"/>
      <c r="J23" s="24">
        <v>85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174</v>
      </c>
      <c r="D24" s="39" t="s">
        <v>157</v>
      </c>
      <c r="E24" s="40"/>
      <c r="F24" s="40"/>
      <c r="G24" s="40"/>
      <c r="H24" s="40"/>
      <c r="I24" s="40"/>
      <c r="J24" s="24">
        <v>70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175</v>
      </c>
      <c r="D25" s="39" t="s">
        <v>158</v>
      </c>
      <c r="E25" s="40"/>
      <c r="F25" s="40"/>
      <c r="G25" s="40"/>
      <c r="H25" s="40"/>
      <c r="I25" s="40"/>
      <c r="J25" s="24">
        <v>80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176</v>
      </c>
      <c r="D26" s="39" t="s">
        <v>159</v>
      </c>
      <c r="E26" s="40"/>
      <c r="F26" s="40"/>
      <c r="G26" s="40"/>
      <c r="H26" s="40"/>
      <c r="I26" s="40"/>
      <c r="J26" s="24">
        <v>75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177</v>
      </c>
      <c r="D27" s="39" t="s">
        <v>160</v>
      </c>
      <c r="E27" s="40"/>
      <c r="F27" s="40"/>
      <c r="G27" s="40"/>
      <c r="H27" s="40"/>
      <c r="I27" s="40"/>
      <c r="J27" s="24">
        <v>85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178</v>
      </c>
      <c r="D28" s="39" t="s">
        <v>161</v>
      </c>
      <c r="E28" s="40"/>
      <c r="F28" s="40"/>
      <c r="G28" s="40"/>
      <c r="H28" s="40"/>
      <c r="I28" s="40"/>
      <c r="J28" s="24">
        <v>70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179</v>
      </c>
      <c r="D29" s="39" t="s">
        <v>162</v>
      </c>
      <c r="E29" s="40"/>
      <c r="F29" s="40"/>
      <c r="G29" s="40"/>
      <c r="H29" s="40"/>
      <c r="I29" s="40"/>
      <c r="J29" s="24">
        <v>100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180</v>
      </c>
      <c r="D30" s="39" t="s">
        <v>163</v>
      </c>
      <c r="E30" s="40"/>
      <c r="F30" s="40"/>
      <c r="G30" s="40"/>
      <c r="H30" s="40"/>
      <c r="I30" s="40"/>
      <c r="J30" s="24">
        <v>100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181</v>
      </c>
      <c r="D31" s="39" t="s">
        <v>164</v>
      </c>
      <c r="E31" s="40"/>
      <c r="F31" s="40"/>
      <c r="G31" s="40"/>
      <c r="H31" s="40"/>
      <c r="I31" s="40"/>
      <c r="J31" s="24">
        <v>70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182</v>
      </c>
      <c r="D32" s="39" t="s">
        <v>165</v>
      </c>
      <c r="E32" s="40"/>
      <c r="F32" s="40"/>
      <c r="G32" s="40"/>
      <c r="H32" s="40"/>
      <c r="I32" s="40"/>
      <c r="J32" s="24">
        <v>85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183</v>
      </c>
      <c r="D33" s="39" t="s">
        <v>166</v>
      </c>
      <c r="E33" s="40"/>
      <c r="F33" s="40"/>
      <c r="G33" s="40"/>
      <c r="H33" s="40"/>
      <c r="I33" s="40"/>
      <c r="J33" s="24">
        <v>80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184</v>
      </c>
      <c r="D34" s="39" t="s">
        <v>167</v>
      </c>
      <c r="E34" s="40"/>
      <c r="F34" s="40"/>
      <c r="G34" s="40"/>
      <c r="H34" s="40"/>
      <c r="I34" s="40"/>
      <c r="J34" s="24">
        <v>70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185</v>
      </c>
      <c r="D35" s="39" t="s">
        <v>168</v>
      </c>
      <c r="E35" s="40"/>
      <c r="F35" s="40"/>
      <c r="G35" s="40"/>
      <c r="H35" s="40"/>
      <c r="I35" s="40"/>
      <c r="J35" s="24">
        <v>70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186</v>
      </c>
      <c r="D36" s="39" t="s">
        <v>169</v>
      </c>
      <c r="E36" s="40"/>
      <c r="F36" s="40"/>
      <c r="G36" s="40"/>
      <c r="H36" s="40"/>
      <c r="I36" s="40"/>
      <c r="J36" s="24">
        <v>90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39"/>
      <c r="E37" s="40"/>
      <c r="F37" s="40"/>
      <c r="G37" s="40"/>
      <c r="H37" s="40"/>
      <c r="I37" s="4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39"/>
      <c r="E38" s="40"/>
      <c r="F38" s="40"/>
      <c r="G38" s="40"/>
      <c r="H38" s="40"/>
      <c r="I38" s="40"/>
      <c r="J38" s="24">
        <f>SUM(J9:J37)</f>
        <v>2385</v>
      </c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39"/>
      <c r="E39" s="40"/>
      <c r="F39" s="40"/>
      <c r="G39" s="40"/>
      <c r="H39" s="40"/>
      <c r="I39" s="40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39"/>
      <c r="E40" s="40"/>
      <c r="F40" s="40"/>
      <c r="G40" s="40"/>
      <c r="H40" s="40"/>
      <c r="I40" s="4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39"/>
      <c r="E41" s="40"/>
      <c r="F41" s="40"/>
      <c r="G41" s="40"/>
      <c r="H41" s="40"/>
      <c r="I41" s="4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41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41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28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28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1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topLeftCell="A43" zoomScaleNormal="100" workbookViewId="0">
      <selection activeCell="J57" sqref="J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2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4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3"/>
      <c r="R3" s="23"/>
    </row>
    <row r="4" spans="2:18" x14ac:dyDescent="0.45">
      <c r="C4" t="s">
        <v>0</v>
      </c>
      <c r="D4" s="44" t="s">
        <v>112</v>
      </c>
      <c r="E4" s="44"/>
      <c r="F4" s="44"/>
      <c r="G4" s="44"/>
      <c r="I4" t="s">
        <v>1</v>
      </c>
      <c r="J4" s="45" t="s">
        <v>113</v>
      </c>
      <c r="K4" s="45"/>
      <c r="M4" t="s">
        <v>2</v>
      </c>
      <c r="N4" s="46">
        <v>45588</v>
      </c>
      <c r="O4" s="46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5" t="s">
        <v>108</v>
      </c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26</v>
      </c>
      <c r="D9" s="39" t="s">
        <v>28</v>
      </c>
      <c r="E9" s="40"/>
      <c r="F9" s="40"/>
      <c r="G9" s="40"/>
      <c r="H9" s="40"/>
      <c r="I9" s="4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56</v>
      </c>
      <c r="D10" s="39" t="s">
        <v>80</v>
      </c>
      <c r="E10" s="40"/>
      <c r="F10" s="40"/>
      <c r="G10" s="40"/>
      <c r="H10" s="40"/>
      <c r="I10" s="40"/>
      <c r="J10" s="24">
        <v>80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57</v>
      </c>
      <c r="D11" s="39" t="s">
        <v>81</v>
      </c>
      <c r="E11" s="40"/>
      <c r="F11" s="40"/>
      <c r="G11" s="40"/>
      <c r="H11" s="40"/>
      <c r="I11" s="40"/>
      <c r="J11" s="24">
        <v>80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58</v>
      </c>
      <c r="D12" s="39" t="s">
        <v>82</v>
      </c>
      <c r="E12" s="40"/>
      <c r="F12" s="40"/>
      <c r="G12" s="40"/>
      <c r="H12" s="40"/>
      <c r="I12" s="40"/>
      <c r="J12" s="24">
        <v>90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59</v>
      </c>
      <c r="D13" s="39" t="s">
        <v>83</v>
      </c>
      <c r="E13" s="40"/>
      <c r="F13" s="40"/>
      <c r="G13" s="40"/>
      <c r="H13" s="40"/>
      <c r="I13" s="40"/>
      <c r="J13" s="24">
        <v>70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60</v>
      </c>
      <c r="D14" s="39" t="s">
        <v>84</v>
      </c>
      <c r="E14" s="40"/>
      <c r="F14" s="40"/>
      <c r="G14" s="40"/>
      <c r="H14" s="40"/>
      <c r="I14" s="40"/>
      <c r="J14" s="24">
        <v>90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61</v>
      </c>
      <c r="D15" s="39" t="s">
        <v>85</v>
      </c>
      <c r="E15" s="40"/>
      <c r="F15" s="40"/>
      <c r="G15" s="40"/>
      <c r="H15" s="40"/>
      <c r="I15" s="40"/>
      <c r="J15" s="24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62</v>
      </c>
      <c r="D16" s="39" t="s">
        <v>86</v>
      </c>
      <c r="E16" s="40"/>
      <c r="F16" s="40"/>
      <c r="G16" s="40"/>
      <c r="H16" s="40"/>
      <c r="I16" s="40"/>
      <c r="J16" s="24">
        <v>90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63</v>
      </c>
      <c r="D17" s="39" t="s">
        <v>87</v>
      </c>
      <c r="E17" s="40"/>
      <c r="F17" s="40"/>
      <c r="G17" s="40"/>
      <c r="H17" s="40"/>
      <c r="I17" s="40"/>
      <c r="J17" s="24">
        <v>100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64</v>
      </c>
      <c r="D18" s="39" t="s">
        <v>88</v>
      </c>
      <c r="E18" s="40"/>
      <c r="F18" s="40"/>
      <c r="G18" s="40"/>
      <c r="H18" s="40"/>
      <c r="I18" s="40"/>
      <c r="J18" s="24">
        <v>70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65</v>
      </c>
      <c r="D19" s="39" t="s">
        <v>89</v>
      </c>
      <c r="E19" s="40"/>
      <c r="F19" s="40"/>
      <c r="G19" s="40"/>
      <c r="H19" s="40"/>
      <c r="I19" s="40"/>
      <c r="J19" s="24">
        <v>80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66</v>
      </c>
      <c r="D20" s="39" t="s">
        <v>109</v>
      </c>
      <c r="E20" s="40"/>
      <c r="F20" s="40"/>
      <c r="G20" s="40"/>
      <c r="H20" s="40"/>
      <c r="I20" s="40"/>
      <c r="J20" s="24">
        <v>70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67</v>
      </c>
      <c r="D21" s="39" t="s">
        <v>90</v>
      </c>
      <c r="E21" s="40"/>
      <c r="F21" s="40"/>
      <c r="G21" s="40"/>
      <c r="H21" s="40"/>
      <c r="I21" s="40"/>
      <c r="J21" s="24">
        <v>80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68</v>
      </c>
      <c r="D22" s="39" t="s">
        <v>91</v>
      </c>
      <c r="E22" s="40"/>
      <c r="F22" s="40"/>
      <c r="G22" s="40"/>
      <c r="H22" s="40"/>
      <c r="I22" s="40"/>
      <c r="J22" s="24">
        <v>70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69</v>
      </c>
      <c r="D23" s="39" t="s">
        <v>92</v>
      </c>
      <c r="E23" s="40"/>
      <c r="F23" s="40"/>
      <c r="G23" s="40"/>
      <c r="H23" s="40"/>
      <c r="I23" s="40"/>
      <c r="J23" s="24">
        <v>100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70</v>
      </c>
      <c r="D24" s="39" t="s">
        <v>93</v>
      </c>
      <c r="E24" s="40"/>
      <c r="F24" s="40"/>
      <c r="G24" s="40"/>
      <c r="H24" s="40"/>
      <c r="I24" s="40"/>
      <c r="J24" s="24">
        <v>80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71</v>
      </c>
      <c r="D25" s="39" t="s">
        <v>94</v>
      </c>
      <c r="E25" s="40"/>
      <c r="F25" s="40"/>
      <c r="G25" s="40"/>
      <c r="H25" s="40"/>
      <c r="I25" s="40"/>
      <c r="J25" s="24">
        <v>70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111</v>
      </c>
      <c r="D26" s="39" t="s">
        <v>29</v>
      </c>
      <c r="E26" s="40"/>
      <c r="F26" s="40"/>
      <c r="G26" s="40"/>
      <c r="H26" s="40"/>
      <c r="I26" s="40"/>
      <c r="J26" s="24">
        <v>70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110</v>
      </c>
      <c r="D27" s="39" t="s">
        <v>55</v>
      </c>
      <c r="E27" s="40"/>
      <c r="F27" s="40"/>
      <c r="G27" s="40"/>
      <c r="H27" s="40"/>
      <c r="I27" s="40"/>
      <c r="J27" s="24">
        <v>70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72</v>
      </c>
      <c r="D28" s="39" t="s">
        <v>95</v>
      </c>
      <c r="E28" s="40"/>
      <c r="F28" s="40"/>
      <c r="G28" s="40"/>
      <c r="H28" s="40"/>
      <c r="I28" s="40"/>
      <c r="J28" s="24">
        <v>70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73</v>
      </c>
      <c r="D29" s="39" t="s">
        <v>96</v>
      </c>
      <c r="E29" s="40"/>
      <c r="F29" s="40"/>
      <c r="G29" s="40"/>
      <c r="H29" s="40"/>
      <c r="I29" s="40"/>
      <c r="J29" s="24">
        <v>90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74</v>
      </c>
      <c r="D30" s="39" t="s">
        <v>97</v>
      </c>
      <c r="E30" s="40"/>
      <c r="F30" s="40"/>
      <c r="G30" s="40"/>
      <c r="H30" s="40"/>
      <c r="I30" s="40"/>
      <c r="J30" s="24">
        <v>70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75</v>
      </c>
      <c r="D31" s="39" t="s">
        <v>98</v>
      </c>
      <c r="E31" s="40"/>
      <c r="F31" s="40"/>
      <c r="G31" s="40"/>
      <c r="H31" s="40"/>
      <c r="I31" s="40"/>
      <c r="J31" s="24">
        <v>70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76</v>
      </c>
      <c r="D32" s="39" t="s">
        <v>99</v>
      </c>
      <c r="E32" s="40"/>
      <c r="F32" s="40"/>
      <c r="G32" s="40"/>
      <c r="H32" s="40"/>
      <c r="I32" s="40"/>
      <c r="J32" s="24">
        <v>90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77</v>
      </c>
      <c r="D33" s="39" t="s">
        <v>100</v>
      </c>
      <c r="E33" s="40"/>
      <c r="F33" s="40"/>
      <c r="G33" s="40"/>
      <c r="H33" s="40"/>
      <c r="I33" s="40"/>
      <c r="J33" s="24">
        <v>80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78</v>
      </c>
      <c r="D34" s="39" t="s">
        <v>101</v>
      </c>
      <c r="E34" s="40"/>
      <c r="F34" s="40"/>
      <c r="G34" s="40"/>
      <c r="H34" s="40"/>
      <c r="I34" s="40"/>
      <c r="J34" s="24">
        <v>100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79</v>
      </c>
      <c r="D35" s="39" t="s">
        <v>102</v>
      </c>
      <c r="E35" s="40"/>
      <c r="F35" s="40"/>
      <c r="G35" s="40"/>
      <c r="H35" s="40"/>
      <c r="I35" s="40"/>
      <c r="J35" s="24">
        <v>70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27</v>
      </c>
      <c r="D36" s="39" t="s">
        <v>30</v>
      </c>
      <c r="E36" s="40"/>
      <c r="F36" s="40"/>
      <c r="G36" s="40"/>
      <c r="H36" s="40"/>
      <c r="I36" s="40"/>
      <c r="J36" s="24">
        <v>70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39"/>
      <c r="E37" s="40"/>
      <c r="F37" s="40"/>
      <c r="G37" s="40"/>
      <c r="H37" s="40"/>
      <c r="I37" s="4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39"/>
      <c r="E38" s="40"/>
      <c r="F38" s="40"/>
      <c r="G38" s="40"/>
      <c r="H38" s="40"/>
      <c r="I38" s="40"/>
      <c r="J38" s="24">
        <f>SUM(J9:J37)</f>
        <v>2210</v>
      </c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39"/>
      <c r="E39" s="40"/>
      <c r="F39" s="40"/>
      <c r="G39" s="40"/>
      <c r="H39" s="40"/>
      <c r="I39" s="40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39"/>
      <c r="E40" s="40"/>
      <c r="F40" s="40"/>
      <c r="G40" s="40"/>
      <c r="H40" s="40"/>
      <c r="I40" s="4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39"/>
      <c r="E41" s="40"/>
      <c r="F41" s="40"/>
      <c r="G41" s="40"/>
      <c r="H41" s="40"/>
      <c r="I41" s="4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28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28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1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topLeftCell="A43" zoomScale="103" zoomScaleNormal="84" workbookViewId="0">
      <selection activeCell="S55" sqref="S55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4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3"/>
      <c r="R3" s="23"/>
    </row>
    <row r="4" spans="2:18" x14ac:dyDescent="0.45">
      <c r="C4" t="s">
        <v>0</v>
      </c>
      <c r="D4" s="44" t="s">
        <v>107</v>
      </c>
      <c r="E4" s="44"/>
      <c r="F4" s="44"/>
      <c r="G4" s="44"/>
      <c r="I4" t="s">
        <v>1</v>
      </c>
      <c r="J4" s="45" t="s">
        <v>103</v>
      </c>
      <c r="K4" s="45"/>
      <c r="M4" t="s">
        <v>2</v>
      </c>
      <c r="N4" s="46">
        <v>45588</v>
      </c>
      <c r="O4" s="46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5" t="s">
        <v>108</v>
      </c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31</v>
      </c>
      <c r="D9" s="39" t="s">
        <v>40</v>
      </c>
      <c r="E9" s="40"/>
      <c r="F9" s="40"/>
      <c r="G9" s="40"/>
      <c r="H9" s="40"/>
      <c r="I9" s="40"/>
      <c r="J9" s="24">
        <v>100</v>
      </c>
      <c r="K9" s="24">
        <v>100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100</v>
      </c>
    </row>
    <row r="10" spans="2:18" x14ac:dyDescent="0.45">
      <c r="B10" s="25">
        <f>B9+1</f>
        <v>2</v>
      </c>
      <c r="C10" s="21" t="s">
        <v>32</v>
      </c>
      <c r="D10" s="39" t="s">
        <v>41</v>
      </c>
      <c r="E10" s="40"/>
      <c r="F10" s="40"/>
      <c r="G10" s="40"/>
      <c r="H10" s="40"/>
      <c r="I10" s="40"/>
      <c r="J10" s="24">
        <v>90</v>
      </c>
      <c r="K10" s="24">
        <v>90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90</v>
      </c>
    </row>
    <row r="11" spans="2:18" x14ac:dyDescent="0.45">
      <c r="B11" s="25">
        <f t="shared" ref="B11:B51" si="0">B10+1</f>
        <v>3</v>
      </c>
      <c r="C11" s="21" t="s">
        <v>33</v>
      </c>
      <c r="D11" s="39" t="s">
        <v>42</v>
      </c>
      <c r="E11" s="40"/>
      <c r="F11" s="40"/>
      <c r="G11" s="40"/>
      <c r="H11" s="40"/>
      <c r="I11" s="40"/>
      <c r="J11" s="24">
        <v>70</v>
      </c>
      <c r="K11" s="24">
        <v>70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70</v>
      </c>
    </row>
    <row r="12" spans="2:18" x14ac:dyDescent="0.45">
      <c r="B12" s="25">
        <f t="shared" si="0"/>
        <v>4</v>
      </c>
      <c r="C12" s="21" t="s">
        <v>34</v>
      </c>
      <c r="D12" s="39" t="s">
        <v>43</v>
      </c>
      <c r="E12" s="40"/>
      <c r="F12" s="40"/>
      <c r="G12" s="40"/>
      <c r="H12" s="40"/>
      <c r="I12" s="40"/>
      <c r="J12" s="24">
        <v>100</v>
      </c>
      <c r="K12" s="24">
        <v>90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100</v>
      </c>
    </row>
    <row r="13" spans="2:18" x14ac:dyDescent="0.45">
      <c r="B13" s="25">
        <f t="shared" si="0"/>
        <v>5</v>
      </c>
      <c r="C13" s="21" t="s">
        <v>35</v>
      </c>
      <c r="D13" s="39" t="s">
        <v>44</v>
      </c>
      <c r="E13" s="40"/>
      <c r="F13" s="40"/>
      <c r="G13" s="40"/>
      <c r="H13" s="40"/>
      <c r="I13" s="40"/>
      <c r="J13" s="24">
        <v>80</v>
      </c>
      <c r="K13" s="24">
        <v>100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80</v>
      </c>
    </row>
    <row r="14" spans="2:18" x14ac:dyDescent="0.45">
      <c r="B14" s="25">
        <f t="shared" si="0"/>
        <v>6</v>
      </c>
      <c r="C14" s="21" t="s">
        <v>36</v>
      </c>
      <c r="D14" s="39" t="s">
        <v>45</v>
      </c>
      <c r="E14" s="40"/>
      <c r="F14" s="40"/>
      <c r="G14" s="40"/>
      <c r="H14" s="40"/>
      <c r="I14" s="40"/>
      <c r="J14" s="24">
        <v>80</v>
      </c>
      <c r="K14" s="24">
        <v>100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80</v>
      </c>
    </row>
    <row r="15" spans="2:18" x14ac:dyDescent="0.45">
      <c r="B15" s="25">
        <f t="shared" si="0"/>
        <v>7</v>
      </c>
      <c r="C15" s="21" t="s">
        <v>106</v>
      </c>
      <c r="D15" s="39" t="s">
        <v>105</v>
      </c>
      <c r="E15" s="40"/>
      <c r="F15" s="40"/>
      <c r="G15" s="40"/>
      <c r="H15" s="40"/>
      <c r="I15" s="40"/>
      <c r="J15" s="24">
        <v>90</v>
      </c>
      <c r="K15" s="24">
        <v>100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90</v>
      </c>
    </row>
    <row r="16" spans="2:18" x14ac:dyDescent="0.45">
      <c r="B16" s="25">
        <f t="shared" si="0"/>
        <v>8</v>
      </c>
      <c r="C16" s="21" t="s">
        <v>37</v>
      </c>
      <c r="D16" s="39" t="s">
        <v>46</v>
      </c>
      <c r="E16" s="40"/>
      <c r="F16" s="40"/>
      <c r="G16" s="40"/>
      <c r="H16" s="40"/>
      <c r="I16" s="40"/>
      <c r="J16" s="24">
        <v>90</v>
      </c>
      <c r="K16" s="24">
        <v>100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90</v>
      </c>
    </row>
    <row r="17" spans="2:17" x14ac:dyDescent="0.45">
      <c r="B17" s="25">
        <v>9</v>
      </c>
      <c r="C17" s="21" t="s">
        <v>38</v>
      </c>
      <c r="D17" s="39" t="s">
        <v>47</v>
      </c>
      <c r="E17" s="40"/>
      <c r="F17" s="40"/>
      <c r="G17" s="40"/>
      <c r="H17" s="40"/>
      <c r="I17" s="40"/>
      <c r="J17" s="24">
        <v>90</v>
      </c>
      <c r="K17" s="24">
        <v>100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90</v>
      </c>
    </row>
    <row r="18" spans="2:17" x14ac:dyDescent="0.45">
      <c r="B18" s="25">
        <v>10</v>
      </c>
      <c r="C18" s="21" t="s">
        <v>104</v>
      </c>
      <c r="D18" s="39" t="s">
        <v>187</v>
      </c>
      <c r="E18" s="40"/>
      <c r="F18" s="40"/>
      <c r="G18" s="40"/>
      <c r="H18" s="40"/>
      <c r="I18" s="40"/>
      <c r="J18" s="24">
        <v>70</v>
      </c>
      <c r="K18" s="24">
        <v>70</v>
      </c>
      <c r="L18" s="24">
        <v>0</v>
      </c>
      <c r="M18" s="24">
        <v>0</v>
      </c>
      <c r="N18" s="24"/>
      <c r="O18" s="24">
        <v>0</v>
      </c>
      <c r="P18" s="24">
        <v>0</v>
      </c>
      <c r="Q18" s="7">
        <v>70</v>
      </c>
    </row>
    <row r="19" spans="2:17" x14ac:dyDescent="0.45">
      <c r="B19" s="25">
        <f t="shared" si="0"/>
        <v>11</v>
      </c>
      <c r="C19" s="21" t="s">
        <v>39</v>
      </c>
      <c r="D19" s="39" t="s">
        <v>48</v>
      </c>
      <c r="E19" s="40"/>
      <c r="F19" s="40"/>
      <c r="G19" s="40"/>
      <c r="H19" s="40"/>
      <c r="I19" s="40"/>
      <c r="J19" s="24">
        <v>100</v>
      </c>
      <c r="K19" s="24">
        <v>100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100</v>
      </c>
    </row>
    <row r="20" spans="2:17" x14ac:dyDescent="0.45">
      <c r="B20" s="25"/>
      <c r="C20" s="21"/>
      <c r="D20" s="39"/>
      <c r="E20" s="40"/>
      <c r="F20" s="40"/>
      <c r="G20" s="40"/>
      <c r="H20" s="40"/>
      <c r="I20" s="40"/>
      <c r="J20" s="24"/>
      <c r="K20" s="24"/>
      <c r="L20" s="24"/>
      <c r="M20" s="24"/>
      <c r="N20" s="24"/>
      <c r="O20" s="24"/>
      <c r="P20" s="24"/>
      <c r="Q20" s="7"/>
    </row>
    <row r="21" spans="2:17" x14ac:dyDescent="0.45">
      <c r="B21" s="25">
        <v>13</v>
      </c>
      <c r="C21" s="21"/>
      <c r="D21" s="39"/>
      <c r="E21" s="40"/>
      <c r="F21" s="40"/>
      <c r="G21" s="40"/>
      <c r="H21" s="40"/>
      <c r="I21" s="40"/>
      <c r="J21" s="24">
        <v>960</v>
      </c>
      <c r="K21" s="24">
        <f>SUM(K9:K19)</f>
        <v>1020</v>
      </c>
      <c r="L21" s="24"/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39"/>
      <c r="E22" s="40"/>
      <c r="F22" s="40"/>
      <c r="G22" s="40"/>
      <c r="H22" s="40"/>
      <c r="I22" s="40"/>
      <c r="J22" s="24"/>
      <c r="K22" s="24"/>
      <c r="L22" s="24"/>
      <c r="M22" s="24"/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39"/>
      <c r="E23" s="40"/>
      <c r="F23" s="40"/>
      <c r="G23" s="40"/>
      <c r="H23" s="40"/>
      <c r="I23" s="4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4"/>
      <c r="E24" s="34"/>
      <c r="F24" s="34"/>
      <c r="G24" s="34"/>
      <c r="H24" s="34"/>
      <c r="I24" s="34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4"/>
      <c r="E25" s="34"/>
      <c r="F25" s="34"/>
      <c r="G25" s="34"/>
      <c r="H25" s="34"/>
      <c r="I25" s="34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4"/>
      <c r="E26" s="34"/>
      <c r="F26" s="34"/>
      <c r="G26" s="34"/>
      <c r="H26" s="34"/>
      <c r="I26" s="34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4"/>
      <c r="E27" s="34"/>
      <c r="F27" s="34"/>
      <c r="G27" s="34"/>
      <c r="H27" s="34"/>
      <c r="I27" s="34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4"/>
      <c r="E28" s="34"/>
      <c r="F28" s="34"/>
      <c r="G28" s="34"/>
      <c r="H28" s="34"/>
      <c r="I28" s="34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4"/>
      <c r="E29" s="34"/>
      <c r="F29" s="34"/>
      <c r="G29" s="34"/>
      <c r="H29" s="34"/>
      <c r="I29" s="34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4"/>
      <c r="E31" s="34"/>
      <c r="F31" s="34"/>
      <c r="G31" s="34"/>
      <c r="H31" s="34"/>
      <c r="I31" s="34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4"/>
      <c r="E32" s="34"/>
      <c r="F32" s="34"/>
      <c r="G32" s="34"/>
      <c r="H32" s="34"/>
      <c r="I32" s="34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4"/>
      <c r="E33" s="34"/>
      <c r="F33" s="34"/>
      <c r="G33" s="34"/>
      <c r="H33" s="34"/>
      <c r="I33" s="34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4"/>
      <c r="E34" s="34"/>
      <c r="F34" s="34"/>
      <c r="G34" s="34"/>
      <c r="H34" s="34"/>
      <c r="I34" s="34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4"/>
      <c r="E35" s="34"/>
      <c r="F35" s="34"/>
      <c r="G35" s="34"/>
      <c r="H35" s="34"/>
      <c r="I35" s="34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4"/>
      <c r="E36" s="34"/>
      <c r="F36" s="34"/>
      <c r="G36" s="34"/>
      <c r="H36" s="34"/>
      <c r="I36" s="34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4"/>
      <c r="E37" s="34"/>
      <c r="F37" s="34"/>
      <c r="G37" s="34"/>
      <c r="H37" s="34"/>
      <c r="I37" s="34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4"/>
      <c r="E38" s="34"/>
      <c r="F38" s="34"/>
      <c r="G38" s="34"/>
      <c r="H38" s="34"/>
      <c r="I38" s="34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4"/>
      <c r="E39" s="34"/>
      <c r="F39" s="34"/>
      <c r="G39" s="34"/>
      <c r="H39" s="34"/>
      <c r="I39" s="34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4"/>
      <c r="E40" s="34"/>
      <c r="F40" s="34"/>
      <c r="G40" s="34"/>
      <c r="H40" s="34"/>
      <c r="I40" s="34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4"/>
      <c r="E41" s="34"/>
      <c r="F41" s="34"/>
      <c r="G41" s="34"/>
      <c r="H41" s="34"/>
      <c r="I41" s="34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26"/>
      <c r="H52" s="38" t="s">
        <v>19</v>
      </c>
      <c r="I52" s="38"/>
      <c r="J52" s="27">
        <v>11</v>
      </c>
      <c r="K52" s="27">
        <v>11</v>
      </c>
      <c r="L52" s="27">
        <f t="shared" ref="K52:P52" si="1">COUNTIF(L9:L51,"&gt;=70")</f>
        <v>0</v>
      </c>
      <c r="M52" s="27">
        <f t="shared" si="1"/>
        <v>0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29"/>
      <c r="D54" s="29"/>
      <c r="E54" s="29"/>
      <c r="H54" s="33" t="s">
        <v>21</v>
      </c>
      <c r="I54" s="33"/>
      <c r="J54" s="28">
        <v>11</v>
      </c>
      <c r="K54" s="28">
        <v>11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2:17" x14ac:dyDescent="0.45">
      <c r="C55" s="29"/>
      <c r="D55" s="29"/>
      <c r="E55" s="26"/>
      <c r="F55" s="5"/>
      <c r="H55" s="30" t="s">
        <v>16</v>
      </c>
      <c r="I55" s="30"/>
      <c r="J55" s="20">
        <v>1</v>
      </c>
      <c r="K55" s="17">
        <v>1</v>
      </c>
      <c r="L55" s="17" t="e">
        <f t="shared" ref="L55:P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>
        <v>0</v>
      </c>
    </row>
    <row r="56" spans="2:17" x14ac:dyDescent="0.45">
      <c r="C56" s="29"/>
      <c r="D56" s="29"/>
      <c r="E56" s="26"/>
      <c r="F56" s="5"/>
      <c r="H56" s="30" t="s">
        <v>17</v>
      </c>
      <c r="I56" s="30"/>
      <c r="J56" s="16">
        <v>0</v>
      </c>
      <c r="K56" s="16">
        <f t="shared" ref="K56:P56" si="3">K53/K54</f>
        <v>0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>
        <v>0</v>
      </c>
    </row>
    <row r="57" spans="2:17" x14ac:dyDescent="0.45">
      <c r="C57" s="29"/>
      <c r="D57" s="29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abSelected="1" zoomScale="122" zoomScaleNormal="84" workbookViewId="0">
      <selection activeCell="K57" sqref="K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x14ac:dyDescent="0.4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1"/>
      <c r="R3" s="11"/>
    </row>
    <row r="4" spans="2:18" x14ac:dyDescent="0.45">
      <c r="C4" t="s">
        <v>0</v>
      </c>
      <c r="D4" s="44" t="s">
        <v>114</v>
      </c>
      <c r="E4" s="44"/>
      <c r="F4" s="44"/>
      <c r="G4" s="44"/>
      <c r="I4" t="s">
        <v>1</v>
      </c>
      <c r="J4" s="45" t="s">
        <v>115</v>
      </c>
      <c r="K4" s="45"/>
      <c r="M4" t="s">
        <v>2</v>
      </c>
      <c r="N4" s="46">
        <v>45588</v>
      </c>
      <c r="O4" s="46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5" t="s">
        <v>116</v>
      </c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117</v>
      </c>
      <c r="D9" s="39" t="s">
        <v>132</v>
      </c>
      <c r="E9" s="40"/>
      <c r="F9" s="40"/>
      <c r="G9" s="40"/>
      <c r="H9" s="40"/>
      <c r="I9" s="40"/>
      <c r="J9" s="10">
        <v>100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51</v>
      </c>
      <c r="D10" s="39" t="s">
        <v>53</v>
      </c>
      <c r="E10" s="40"/>
      <c r="F10" s="40"/>
      <c r="G10" s="40"/>
      <c r="H10" s="40"/>
      <c r="I10" s="40"/>
      <c r="J10" s="10">
        <v>100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1" t="s">
        <v>52</v>
      </c>
      <c r="D11" s="39" t="s">
        <v>54</v>
      </c>
      <c r="E11" s="40"/>
      <c r="F11" s="40"/>
      <c r="G11" s="40"/>
      <c r="H11" s="40"/>
      <c r="I11" s="40"/>
      <c r="J11" s="10">
        <v>100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119</v>
      </c>
      <c r="D12" s="39" t="s">
        <v>118</v>
      </c>
      <c r="E12" s="40"/>
      <c r="F12" s="40"/>
      <c r="G12" s="40"/>
      <c r="H12" s="40"/>
      <c r="I12" s="40"/>
      <c r="J12" s="10">
        <v>100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121</v>
      </c>
      <c r="D13" s="39" t="s">
        <v>120</v>
      </c>
      <c r="E13" s="40"/>
      <c r="F13" s="40"/>
      <c r="G13" s="40"/>
      <c r="H13" s="40"/>
      <c r="I13" s="40"/>
      <c r="J13" s="10">
        <v>70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123</v>
      </c>
      <c r="D14" s="39" t="s">
        <v>122</v>
      </c>
      <c r="E14" s="40"/>
      <c r="F14" s="40"/>
      <c r="G14" s="40"/>
      <c r="H14" s="40"/>
      <c r="I14" s="40"/>
      <c r="J14" s="10">
        <v>70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125</v>
      </c>
      <c r="D15" s="39" t="s">
        <v>124</v>
      </c>
      <c r="E15" s="40"/>
      <c r="F15" s="40"/>
      <c r="G15" s="40"/>
      <c r="H15" s="40"/>
      <c r="I15" s="40"/>
      <c r="J15" s="10">
        <v>100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127</v>
      </c>
      <c r="D16" s="39" t="s">
        <v>126</v>
      </c>
      <c r="E16" s="40"/>
      <c r="F16" s="40"/>
      <c r="G16" s="40"/>
      <c r="H16" s="40"/>
      <c r="I16" s="40"/>
      <c r="J16" s="10">
        <v>70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129</v>
      </c>
      <c r="D17" s="39" t="s">
        <v>128</v>
      </c>
      <c r="E17" s="40"/>
      <c r="F17" s="40"/>
      <c r="G17" s="40"/>
      <c r="H17" s="40"/>
      <c r="I17" s="40"/>
      <c r="J17" s="10">
        <v>70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131</v>
      </c>
      <c r="D18" s="39" t="s">
        <v>130</v>
      </c>
      <c r="E18" s="40"/>
      <c r="F18" s="40"/>
      <c r="G18" s="40"/>
      <c r="H18" s="40"/>
      <c r="I18" s="40"/>
      <c r="J18" s="10">
        <v>70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/>
      <c r="D19" s="39"/>
      <c r="E19" s="40"/>
      <c r="F19" s="40"/>
      <c r="G19" s="40"/>
      <c r="H19" s="40"/>
      <c r="I19" s="40"/>
      <c r="J19" s="10"/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39"/>
      <c r="E20" s="40"/>
      <c r="F20" s="40"/>
      <c r="G20" s="40"/>
      <c r="H20" s="40"/>
      <c r="I20" s="40"/>
      <c r="J20" s="10">
        <f>SUM(J9:J19)</f>
        <v>850</v>
      </c>
      <c r="K20" s="10"/>
      <c r="L20" s="10"/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39"/>
      <c r="E21" s="40"/>
      <c r="F21" s="40"/>
      <c r="G21" s="40"/>
      <c r="H21" s="40"/>
      <c r="I21" s="40"/>
      <c r="J21" s="10"/>
      <c r="K21" s="10"/>
      <c r="L21" s="10"/>
      <c r="M21" s="10"/>
      <c r="N21" s="10"/>
      <c r="O21" s="10"/>
      <c r="P21" s="10"/>
      <c r="Q21" s="7"/>
    </row>
    <row r="22" spans="2:17" x14ac:dyDescent="0.45">
      <c r="B22" s="9">
        <v>14</v>
      </c>
      <c r="C22" s="21"/>
      <c r="D22" s="39"/>
      <c r="E22" s="40"/>
      <c r="F22" s="40"/>
      <c r="G22" s="40"/>
      <c r="H22" s="40"/>
      <c r="I22" s="4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39"/>
      <c r="E23" s="40"/>
      <c r="F23" s="40"/>
      <c r="G23" s="40"/>
      <c r="H23" s="40"/>
      <c r="I23" s="4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4"/>
      <c r="E24" s="34"/>
      <c r="F24" s="34"/>
      <c r="G24" s="34"/>
      <c r="H24" s="34"/>
      <c r="I24" s="34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4"/>
      <c r="E25" s="34"/>
      <c r="F25" s="34"/>
      <c r="G25" s="34"/>
      <c r="H25" s="34"/>
      <c r="I25" s="34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4"/>
      <c r="E26" s="34"/>
      <c r="F26" s="34"/>
      <c r="G26" s="34"/>
      <c r="H26" s="34"/>
      <c r="I26" s="34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4"/>
      <c r="E27" s="34"/>
      <c r="F27" s="34"/>
      <c r="G27" s="34"/>
      <c r="H27" s="34"/>
      <c r="I27" s="34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4"/>
      <c r="E28" s="34"/>
      <c r="F28" s="34"/>
      <c r="G28" s="34"/>
      <c r="H28" s="34"/>
      <c r="I28" s="34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4"/>
      <c r="E29" s="34"/>
      <c r="F29" s="34"/>
      <c r="G29" s="34"/>
      <c r="H29" s="34"/>
      <c r="I29" s="34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4"/>
      <c r="E30" s="34"/>
      <c r="F30" s="34"/>
      <c r="G30" s="34"/>
      <c r="H30" s="34"/>
      <c r="I30" s="34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4"/>
      <c r="E31" s="34"/>
      <c r="F31" s="34"/>
      <c r="G31" s="34"/>
      <c r="H31" s="34"/>
      <c r="I31" s="34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4"/>
      <c r="E32" s="34"/>
      <c r="F32" s="34"/>
      <c r="G32" s="34"/>
      <c r="H32" s="34"/>
      <c r="I32" s="34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4"/>
      <c r="E33" s="34"/>
      <c r="F33" s="34"/>
      <c r="G33" s="34"/>
      <c r="H33" s="34"/>
      <c r="I33" s="34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4"/>
      <c r="E34" s="34"/>
      <c r="F34" s="34"/>
      <c r="G34" s="34"/>
      <c r="H34" s="34"/>
      <c r="I34" s="34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4"/>
      <c r="E35" s="34"/>
      <c r="F35" s="34"/>
      <c r="G35" s="34"/>
      <c r="H35" s="34"/>
      <c r="I35" s="34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4"/>
      <c r="E36" s="34"/>
      <c r="F36" s="34"/>
      <c r="G36" s="34"/>
      <c r="H36" s="34"/>
      <c r="I36" s="34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4"/>
      <c r="E37" s="34"/>
      <c r="F37" s="34"/>
      <c r="G37" s="34"/>
      <c r="H37" s="34"/>
      <c r="I37" s="34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4"/>
      <c r="E38" s="34"/>
      <c r="F38" s="34"/>
      <c r="G38" s="34"/>
      <c r="H38" s="34"/>
      <c r="I38" s="34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4"/>
      <c r="E39" s="34"/>
      <c r="F39" s="34"/>
      <c r="G39" s="34"/>
      <c r="H39" s="34"/>
      <c r="I39" s="34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4"/>
      <c r="E40" s="34"/>
      <c r="F40" s="34"/>
      <c r="G40" s="34"/>
      <c r="H40" s="34"/>
      <c r="I40" s="34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4"/>
      <c r="E41" s="34"/>
      <c r="F41" s="34"/>
      <c r="G41" s="34"/>
      <c r="H41" s="34"/>
      <c r="I41" s="34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8"/>
      <c r="H52" s="38" t="s">
        <v>19</v>
      </c>
      <c r="I52" s="38"/>
      <c r="J52" s="14">
        <v>10</v>
      </c>
      <c r="K52" s="14">
        <f t="shared" ref="K52:P52" si="1">COUNTIF(K9:K51,"&gt;=70")</f>
        <v>0</v>
      </c>
      <c r="L52" s="14">
        <f t="shared" si="1"/>
        <v>0</v>
      </c>
      <c r="M52" s="14">
        <f t="shared" si="1"/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29"/>
      <c r="D54" s="29"/>
      <c r="E54" s="29"/>
      <c r="H54" s="33" t="s">
        <v>21</v>
      </c>
      <c r="I54" s="33"/>
      <c r="J54" s="15">
        <v>10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29"/>
      <c r="D55" s="29"/>
      <c r="E55" s="8"/>
      <c r="F55" s="5"/>
      <c r="H55" s="30" t="s">
        <v>16</v>
      </c>
      <c r="I55" s="30"/>
      <c r="J55" s="20">
        <v>1</v>
      </c>
      <c r="K55" s="17" t="s">
        <v>49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29"/>
      <c r="D56" s="29"/>
      <c r="E56" s="8"/>
      <c r="F56" s="5"/>
      <c r="H56" s="30" t="s">
        <v>17</v>
      </c>
      <c r="I56" s="30"/>
      <c r="J56" s="16">
        <v>1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29"/>
      <c r="D57" s="29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ELECTRONICA ANALOGICA 302A</vt:lpstr>
      <vt:lpstr>ELECTRONICA ANALOGICA 302B</vt:lpstr>
      <vt:lpstr>ANALISIS DE CIRC ELEC CA 502 B </vt:lpstr>
      <vt:lpstr>FUNDAMENTOS DE ROBOTICA 802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2024-10-20T19:54:28Z</dcterms:modified>
</cp:coreProperties>
</file>