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D:\AGOSTO - DICIEMBRE 2024\"/>
    </mc:Choice>
  </mc:AlternateContent>
  <xr:revisionPtr revIDLastSave="0" documentId="13_ncr:1_{76D992BB-6CF1-40AE-AC73-497D18136E8A}" xr6:coauthVersionLast="47" xr6:coauthVersionMax="47" xr10:uidLastSave="{00000000-0000-0000-0000-000000000000}"/>
  <bookViews>
    <workbookView xWindow="-120" yWindow="-120" windowWidth="20730" windowHeight="11040" activeTab="4" xr2:uid="{00000000-000D-0000-FFFF-FFFF00000000}"/>
  </bookViews>
  <sheets>
    <sheet name="REPORTE 1" sheetId="32" r:id="rId1"/>
    <sheet name="REPORTE 2" sheetId="30" r:id="rId2"/>
    <sheet name="REPORTE 3" sheetId="29" r:id="rId3"/>
    <sheet name="REPORTE 4" sheetId="31" r:id="rId4"/>
    <sheet name="REPORTE FINAL" sheetId="10" r:id="rId5"/>
    <sheet name="2" sheetId="22" state="hidden" r:id="rId6"/>
    <sheet name="3" sheetId="23" state="hidden" r:id="rId7"/>
    <sheet name="4" sheetId="24" state="hidden" r:id="rId8"/>
  </sheets>
  <definedNames>
    <definedName name="_xlnm.Print_Area" localSheetId="5">'2'!$A$1:$N$37</definedName>
    <definedName name="_xlnm.Print_Area" localSheetId="6">'3'!$A$1:$N$37</definedName>
    <definedName name="_xlnm.Print_Area" localSheetId="7">'4'!$A$1:$N$37</definedName>
    <definedName name="_xlnm.Print_Area" localSheetId="0">'REPORTE 1'!$A$1:$N$32</definedName>
    <definedName name="_xlnm.Print_Area" localSheetId="1">'REPORTE 2'!$A$1:$N$32</definedName>
    <definedName name="_xlnm.Print_Area" localSheetId="2">'REPORTE 3'!$A$1:$N$32</definedName>
    <definedName name="_xlnm.Print_Area" localSheetId="3">'REPORTE 4'!$A$1:$N$32</definedName>
    <definedName name="_xlnm.Print_Area" localSheetId="4">'REPORTE FINAL'!$A$1:$N$32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30" l="1"/>
  <c r="L16" i="10"/>
  <c r="L15" i="10"/>
  <c r="L14" i="10"/>
  <c r="L16" i="31"/>
  <c r="L15" i="31"/>
  <c r="L14" i="31"/>
  <c r="L16" i="29"/>
  <c r="L15" i="29"/>
  <c r="L14" i="29"/>
  <c r="F23" i="32"/>
  <c r="E23" i="32"/>
  <c r="L16" i="30"/>
  <c r="L15" i="30"/>
  <c r="L14" i="30"/>
  <c r="B32" i="32" l="1"/>
  <c r="N23" i="32"/>
  <c r="M23" i="32"/>
  <c r="K23" i="32"/>
  <c r="G23" i="32"/>
  <c r="L16" i="32"/>
  <c r="L15" i="32"/>
  <c r="L14" i="32"/>
  <c r="B32" i="31"/>
  <c r="N23" i="31"/>
  <c r="M23" i="31"/>
  <c r="K23" i="31"/>
  <c r="G23" i="31"/>
  <c r="F23" i="31"/>
  <c r="E23" i="31"/>
  <c r="B32" i="30"/>
  <c r="N23" i="30"/>
  <c r="M23" i="30"/>
  <c r="K23" i="30"/>
  <c r="G23" i="30"/>
  <c r="E23" i="30"/>
  <c r="B32" i="29"/>
  <c r="N23" i="29"/>
  <c r="M23" i="29"/>
  <c r="K23" i="29"/>
  <c r="G23" i="29"/>
  <c r="F23" i="29"/>
  <c r="E23" i="29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6" i="22"/>
  <c r="C16" i="22"/>
  <c r="D16" i="22"/>
  <c r="E16" i="22"/>
  <c r="L16" i="22" s="1"/>
  <c r="A17" i="22"/>
  <c r="C17" i="22"/>
  <c r="D17" i="22"/>
  <c r="E17" i="22"/>
  <c r="H17" i="22" s="1"/>
  <c r="A18" i="22"/>
  <c r="C18" i="22"/>
  <c r="D18" i="22"/>
  <c r="E18" i="22"/>
  <c r="L18" i="22" s="1"/>
  <c r="A19" i="22"/>
  <c r="C19" i="22"/>
  <c r="D19" i="22"/>
  <c r="E19" i="22"/>
  <c r="H19" i="22" s="1"/>
  <c r="A20" i="22"/>
  <c r="C20" i="22"/>
  <c r="D20" i="22"/>
  <c r="E20" i="22"/>
  <c r="H20" i="22" s="1"/>
  <c r="A21" i="22"/>
  <c r="C21" i="22"/>
  <c r="D21" i="22"/>
  <c r="E21" i="22"/>
  <c r="H21" i="22" s="1"/>
  <c r="A22" i="22"/>
  <c r="C22" i="22"/>
  <c r="D22" i="22"/>
  <c r="E22" i="22"/>
  <c r="L22" i="22" s="1"/>
  <c r="A23" i="22"/>
  <c r="C23" i="22"/>
  <c r="D23" i="22"/>
  <c r="E23" i="22"/>
  <c r="L23" i="22" s="1"/>
  <c r="A24" i="22"/>
  <c r="C24" i="22"/>
  <c r="D24" i="22"/>
  <c r="E24" i="22"/>
  <c r="L24" i="22" s="1"/>
  <c r="A25" i="22"/>
  <c r="C25" i="22"/>
  <c r="D25" i="22"/>
  <c r="E25" i="22"/>
  <c r="L25" i="22" s="1"/>
  <c r="A26" i="22"/>
  <c r="C26" i="22"/>
  <c r="D26" i="22"/>
  <c r="E26" i="22"/>
  <c r="L26" i="22" s="1"/>
  <c r="A27" i="22"/>
  <c r="C27" i="22"/>
  <c r="D27" i="22"/>
  <c r="E27" i="22"/>
  <c r="H27" i="22" s="1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L15" i="22"/>
  <c r="I15" i="22"/>
  <c r="J15" i="22" s="1"/>
  <c r="H15" i="22"/>
  <c r="B32" i="10"/>
  <c r="N23" i="10"/>
  <c r="M23" i="10"/>
  <c r="K23" i="10"/>
  <c r="G23" i="10"/>
  <c r="F23" i="10"/>
  <c r="E23" i="10"/>
  <c r="L20" i="24"/>
  <c r="L22" i="24"/>
  <c r="L24" i="23"/>
  <c r="H16" i="23"/>
  <c r="H21" i="24" l="1"/>
  <c r="H20" i="24"/>
  <c r="L23" i="31"/>
  <c r="L23" i="32"/>
  <c r="H15" i="23"/>
  <c r="L15" i="23"/>
  <c r="H24" i="23"/>
  <c r="L27" i="23"/>
  <c r="H26" i="24"/>
  <c r="L27" i="24"/>
  <c r="H20" i="23"/>
  <c r="L26" i="23"/>
  <c r="H25" i="24"/>
  <c r="L26" i="24"/>
  <c r="L23" i="30"/>
  <c r="I23" i="32"/>
  <c r="L23" i="29"/>
  <c r="I22" i="22"/>
  <c r="J22" i="22" s="1"/>
  <c r="H24" i="24"/>
  <c r="H18" i="24"/>
  <c r="L24" i="24"/>
  <c r="L18" i="24"/>
  <c r="H23" i="22"/>
  <c r="H18" i="22"/>
  <c r="H22" i="24"/>
  <c r="H14" i="24"/>
  <c r="L23" i="24"/>
  <c r="L14" i="24"/>
  <c r="L23" i="10"/>
  <c r="H24" i="22"/>
  <c r="L14" i="23"/>
  <c r="H14" i="23"/>
  <c r="H17" i="24"/>
  <c r="L17" i="24"/>
  <c r="I27" i="22"/>
  <c r="J27" i="22" s="1"/>
  <c r="H16" i="24"/>
  <c r="L16" i="24"/>
  <c r="H23" i="23"/>
  <c r="L20" i="23"/>
  <c r="H15" i="24"/>
  <c r="L19" i="24"/>
  <c r="L15" i="24"/>
  <c r="L14" i="22"/>
  <c r="H27" i="23"/>
  <c r="H22" i="23"/>
  <c r="L19" i="23"/>
  <c r="I14" i="22"/>
  <c r="J14" i="22" s="1"/>
  <c r="H16" i="22"/>
  <c r="H25" i="22"/>
  <c r="L27" i="22"/>
  <c r="H26" i="23"/>
  <c r="L23" i="23"/>
  <c r="L18" i="23"/>
  <c r="I16" i="22"/>
  <c r="J16" i="22" s="1"/>
  <c r="H19" i="23"/>
  <c r="L22" i="23"/>
  <c r="L16" i="23"/>
  <c r="H26" i="22"/>
  <c r="I19" i="22"/>
  <c r="J19" i="22" s="1"/>
  <c r="I20" i="22"/>
  <c r="J20" i="22" s="1"/>
  <c r="I21" i="22"/>
  <c r="J21" i="22" s="1"/>
  <c r="I23" i="22"/>
  <c r="J23" i="22" s="1"/>
  <c r="I24" i="22"/>
  <c r="J24" i="22" s="1"/>
  <c r="I25" i="22"/>
  <c r="J25" i="22" s="1"/>
  <c r="E28" i="24"/>
  <c r="I26" i="22"/>
  <c r="J26" i="22" s="1"/>
  <c r="H22" i="22"/>
  <c r="H25" i="23"/>
  <c r="H21" i="23"/>
  <c r="L25" i="23"/>
  <c r="L21" i="23"/>
  <c r="H27" i="24"/>
  <c r="H23" i="24"/>
  <c r="H19" i="24"/>
  <c r="L25" i="24"/>
  <c r="L21" i="24"/>
  <c r="I17" i="22"/>
  <c r="J17" i="22" s="1"/>
  <c r="L19" i="22"/>
  <c r="L20" i="22"/>
  <c r="L21" i="22"/>
  <c r="I18" i="22"/>
  <c r="J18" i="22" s="1"/>
  <c r="E28" i="23"/>
  <c r="L28" i="23" s="1"/>
  <c r="H18" i="23"/>
  <c r="E28" i="22"/>
  <c r="L17" i="23"/>
  <c r="L17" i="22"/>
  <c r="H17" i="23"/>
  <c r="I28" i="23" l="1"/>
  <c r="J28" i="23" s="1"/>
  <c r="H28" i="23"/>
  <c r="I28" i="24"/>
  <c r="J28" i="24" s="1"/>
  <c r="H28" i="24"/>
  <c r="L28" i="24"/>
  <c r="I28" i="22"/>
  <c r="J28" i="22" s="1"/>
  <c r="L28" i="22"/>
  <c r="H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FCCEE9AB-0B6E-4681-BFE7-0254CA7F25B6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273C7203-ECB8-4AD4-8079-D9750D19881A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C9A3EC40-75C3-4824-BC14-E00B71E0A94F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FA8BEE31-374B-45B5-B67E-0B1C2FB75067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5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5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6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6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7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7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<sst xmlns="http://schemas.openxmlformats.org/spreadsheetml/2006/main" count="356" uniqueCount="55">
  <si>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</si>
  <si>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</si>
  <si>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</si>
  <si>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</si>
  <si>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</si>
  <si>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</si>
  <si>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</si>
  <si>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</si>
  <si>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</si>
  <si>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</si>
  <si>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</si>
  <si>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</si>
  <si>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</si>
  <si>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</si>
  <si>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</si>
  <si>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</si>
  <si>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</si>
  <si>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</si>
  <si>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</si>
  <si>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</si>
  <si>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</si>
  <si>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</si>
  <si>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</si>
  <si>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</si>
  <si>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</si>
  <si>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</si>
  <si>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</si>
  <si>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</si>
  <si>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</si>
  <si>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</si>
  <si>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II</t>
  </si>
  <si>
    <t>LICENCIATURA EN ADMINISTRACION</t>
  </si>
  <si>
    <t>LICENCIATURA EN ADMINISTRACIÓN</t>
  </si>
  <si>
    <t>l</t>
  </si>
  <si>
    <t>EN GESTION EMPRESARIAL</t>
  </si>
  <si>
    <t>M.E. ANA DEL CARMEN TORRES VIRGEN</t>
  </si>
  <si>
    <t>IGEM</t>
  </si>
  <si>
    <t>MTRA. ANA KARENINA CORDOBA FERMAN</t>
  </si>
  <si>
    <t>AGOSTO - DICIEMBRE 2024</t>
  </si>
  <si>
    <t>MARCO LEGAL DE LAS ORGANIZACIONES</t>
  </si>
  <si>
    <t>III</t>
  </si>
  <si>
    <t>107 B</t>
  </si>
  <si>
    <t>307-B</t>
  </si>
  <si>
    <t>307-C</t>
  </si>
  <si>
    <t>GESTION ESTRATEGICA</t>
  </si>
  <si>
    <t>707-A</t>
  </si>
  <si>
    <t>2°</t>
  </si>
  <si>
    <t>3°</t>
  </si>
  <si>
    <t>4°</t>
  </si>
  <si>
    <t>FINAL</t>
  </si>
  <si>
    <t xml:space="preserve">FUNDAMENTOS DE INVESTIGACION </t>
  </si>
  <si>
    <t>IV</t>
  </si>
  <si>
    <t>V</t>
  </si>
  <si>
    <t xml:space="preserve">V </t>
  </si>
  <si>
    <t>V y 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</si>
</sst>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6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72C46E44-EC96-4009-A3F1-7E055F4F31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638735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8552542-1F73-42DF-82E8-61C4C6ACD6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08417" y="56031"/>
          <a:ext cx="1374682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FCEA203E-446F-44D8-BDBA-432074F094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0E6806E-FF93-4940-A09D-E44A4CC723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08417" y="56031"/>
          <a:ext cx="1374682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98BB1A6F-0169-46E0-8126-1312979EED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6A1CB19-EF50-40F0-9D3C-6F69DC3E1E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08417" y="56031"/>
          <a:ext cx="1374682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390D39E5-A50E-4168-890F-DE80D72092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D50342C-B517-45D5-8B3A-5883DD3B42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08417" y="56031"/>
          <a:ext cx="1374682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N32"/>
  <sheetViews>
    <sheetView topLeftCell="A6" zoomScale="93" zoomScaleNormal="93" zoomScaleSheetLayoutView="100" workbookViewId="0">
      <selection activeCell="L8" sqref="L8:N8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1" width="7.5703125" style="1" customWidth="1"/>
    <col min="12" max="12" width="8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3" t="s">
        <v>29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3" t="s">
        <v>1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</row>
    <row r="6" spans="1:14" x14ac:dyDescent="0.2">
      <c r="A6" s="40" t="s">
        <v>2</v>
      </c>
      <c r="B6" s="40"/>
      <c r="C6" s="40"/>
      <c r="D6" s="40"/>
      <c r="E6" s="41" t="s">
        <v>34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1" t="s">
        <v>4</v>
      </c>
      <c r="C8" s="31"/>
      <c r="D8" s="14" t="s">
        <v>5</v>
      </c>
      <c r="E8" s="5">
        <v>4</v>
      </c>
      <c r="G8" s="4" t="s">
        <v>6</v>
      </c>
      <c r="H8" s="5">
        <v>3</v>
      </c>
      <c r="I8" s="38" t="s">
        <v>7</v>
      </c>
      <c r="J8" s="38"/>
      <c r="K8" s="38"/>
      <c r="L8" s="31" t="s">
        <v>38</v>
      </c>
      <c r="M8" s="31"/>
      <c r="N8" s="31"/>
    </row>
    <row r="10" spans="1:14" x14ac:dyDescent="0.2">
      <c r="A10" s="4" t="s">
        <v>8</v>
      </c>
      <c r="B10" s="31" t="s">
        <v>35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6" t="s">
        <v>10</v>
      </c>
      <c r="C12" s="36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7"/>
      <c r="C13" s="37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11.25" customHeight="1" x14ac:dyDescent="0.2">
      <c r="A14" s="8" t="s">
        <v>50</v>
      </c>
      <c r="B14" s="9" t="s">
        <v>33</v>
      </c>
      <c r="C14" s="9" t="s">
        <v>41</v>
      </c>
      <c r="D14" s="9" t="s">
        <v>36</v>
      </c>
      <c r="E14" s="9">
        <v>25</v>
      </c>
      <c r="F14" s="9">
        <v>25</v>
      </c>
      <c r="G14" s="9"/>
      <c r="H14" s="10"/>
      <c r="I14" s="9">
        <v>0</v>
      </c>
      <c r="J14" s="10"/>
      <c r="K14" s="9">
        <v>0</v>
      </c>
      <c r="L14" s="10">
        <f>K14/E15</f>
        <v>0</v>
      </c>
      <c r="M14" s="9">
        <v>93</v>
      </c>
      <c r="N14" s="15">
        <v>0.36</v>
      </c>
    </row>
    <row r="15" spans="1:14" s="11" customFormat="1" ht="12" customHeight="1" x14ac:dyDescent="0.2">
      <c r="A15" s="8" t="s">
        <v>39</v>
      </c>
      <c r="B15" s="9" t="s">
        <v>33</v>
      </c>
      <c r="C15" s="9" t="s">
        <v>42</v>
      </c>
      <c r="D15" s="9" t="s">
        <v>36</v>
      </c>
      <c r="E15" s="9">
        <v>17</v>
      </c>
      <c r="F15" s="9">
        <v>17</v>
      </c>
      <c r="G15" s="9"/>
      <c r="H15" s="10"/>
      <c r="I15" s="9">
        <v>0</v>
      </c>
      <c r="J15" s="10"/>
      <c r="K15" s="9">
        <v>0</v>
      </c>
      <c r="L15" s="10">
        <f>K15/E16</f>
        <v>0</v>
      </c>
      <c r="M15" s="9">
        <v>97</v>
      </c>
      <c r="N15" s="15">
        <v>0.71</v>
      </c>
    </row>
    <row r="16" spans="1:14" s="11" customFormat="1" ht="11.25" customHeight="1" x14ac:dyDescent="0.2">
      <c r="A16" s="8" t="s">
        <v>39</v>
      </c>
      <c r="B16" s="9" t="s">
        <v>33</v>
      </c>
      <c r="C16" s="9" t="s">
        <v>43</v>
      </c>
      <c r="D16" s="9" t="s">
        <v>36</v>
      </c>
      <c r="E16" s="9">
        <v>17</v>
      </c>
      <c r="F16" s="9">
        <v>17</v>
      </c>
      <c r="G16" s="9"/>
      <c r="H16" s="10"/>
      <c r="I16" s="9">
        <v>0</v>
      </c>
      <c r="J16" s="10"/>
      <c r="K16" s="9">
        <v>0</v>
      </c>
      <c r="L16" s="10">
        <f>K16/E17</f>
        <v>0</v>
      </c>
      <c r="M16" s="9">
        <v>98</v>
      </c>
      <c r="N16" s="15">
        <v>0.76</v>
      </c>
    </row>
    <row r="17" spans="1:14" s="11" customFormat="1" x14ac:dyDescent="0.2">
      <c r="A17" s="8" t="s">
        <v>44</v>
      </c>
      <c r="B17" s="9" t="s">
        <v>33</v>
      </c>
      <c r="C17" s="9" t="s">
        <v>45</v>
      </c>
      <c r="D17" s="9" t="s">
        <v>36</v>
      </c>
      <c r="E17" s="9">
        <v>22</v>
      </c>
      <c r="F17" s="9">
        <v>22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95</v>
      </c>
      <c r="N17" s="15">
        <v>0.45</v>
      </c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21"/>
      <c r="I18" s="22"/>
      <c r="J18" s="21"/>
      <c r="K18" s="22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21"/>
      <c r="I19" s="22"/>
      <c r="J19" s="21"/>
      <c r="K19" s="22"/>
      <c r="L19" s="21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21"/>
      <c r="I20" s="22"/>
      <c r="J20" s="21"/>
      <c r="K20" s="22"/>
      <c r="L20" s="21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21"/>
      <c r="I21" s="22"/>
      <c r="J21" s="21"/>
      <c r="K21" s="22"/>
      <c r="L21" s="21"/>
      <c r="M21" s="9"/>
      <c r="N21" s="15"/>
    </row>
    <row r="22" spans="1:14" s="11" customFormat="1" ht="16.5" customHeight="1" x14ac:dyDescent="0.2">
      <c r="A22" s="8"/>
      <c r="B22" s="9"/>
      <c r="C22" s="9"/>
      <c r="D22" s="9"/>
      <c r="E22" s="9"/>
      <c r="F22" s="9"/>
      <c r="G22" s="9"/>
      <c r="H22" s="21"/>
      <c r="I22" s="22"/>
      <c r="J22" s="21"/>
      <c r="K22" s="22"/>
      <c r="L22" s="21"/>
      <c r="M22" s="9"/>
      <c r="N22" s="15"/>
    </row>
    <row r="23" spans="1:14" ht="13.5" thickBot="1" x14ac:dyDescent="0.25">
      <c r="A23" s="16" t="s">
        <v>24</v>
      </c>
      <c r="B23" s="17" t="s">
        <v>25</v>
      </c>
      <c r="C23" s="17" t="s">
        <v>25</v>
      </c>
      <c r="D23" s="17" t="s">
        <v>25</v>
      </c>
      <c r="E23" s="17">
        <f>SUM(E14:E17)</f>
        <v>81</v>
      </c>
      <c r="F23" s="17">
        <f>SUM(F14:F17)</f>
        <v>81</v>
      </c>
      <c r="G23" s="17">
        <f>SUM(G14:G22)</f>
        <v>0</v>
      </c>
      <c r="H23" s="18"/>
      <c r="I23" s="17">
        <f t="shared" ref="I23" si="0">(E23-SUM(F23:G23))-K23</f>
        <v>0</v>
      </c>
      <c r="J23" s="18"/>
      <c r="K23" s="17">
        <f>SUM(K14:K22)</f>
        <v>0</v>
      </c>
      <c r="L23" s="18">
        <f t="shared" ref="L23" si="1">K23/E23</f>
        <v>0</v>
      </c>
      <c r="M23" s="17">
        <f>AVERAGE(M14:M22)</f>
        <v>95.75</v>
      </c>
      <c r="N23" s="19">
        <f>AVERAGE(N14:N22)</f>
        <v>0.56999999999999995</v>
      </c>
    </row>
    <row r="25" spans="1:14" ht="120" customHeight="1" x14ac:dyDescent="0.2">
      <c r="A25" s="29" t="s">
        <v>26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</row>
    <row r="27" spans="1:14" x14ac:dyDescent="0.2">
      <c r="A27" s="12"/>
    </row>
    <row r="28" spans="1:14" x14ac:dyDescent="0.2">
      <c r="B28" s="32" t="s">
        <v>27</v>
      </c>
      <c r="C28" s="32"/>
      <c r="D28" s="32"/>
      <c r="G28" s="33" t="s">
        <v>28</v>
      </c>
      <c r="H28" s="33"/>
      <c r="I28" s="33"/>
      <c r="J28" s="33"/>
    </row>
    <row r="29" spans="1:14" ht="62.25" customHeight="1" x14ac:dyDescent="0.2">
      <c r="B29" s="30"/>
      <c r="C29" s="30"/>
      <c r="D29" s="30"/>
      <c r="G29" s="31"/>
      <c r="H29" s="31"/>
      <c r="I29" s="31"/>
      <c r="J29" s="31"/>
    </row>
    <row r="30" spans="1:14" hidden="1" x14ac:dyDescent="0.2">
      <c r="A30" s="23" t="e">
        <v>#REF!</v>
      </c>
      <c r="B30" s="23"/>
      <c r="C30" s="6"/>
      <c r="E30" s="23"/>
      <c r="F30" s="23"/>
      <c r="G30" s="23"/>
      <c r="H30" s="23"/>
    </row>
    <row r="31" spans="1:14" hidden="1" x14ac:dyDescent="0.2"/>
    <row r="32" spans="1:14" ht="45" customHeight="1" x14ac:dyDescent="0.2">
      <c r="B32" s="24" t="str">
        <f>B10</f>
        <v>M.E. ANA DEL CARMEN TORRES VIRGEN</v>
      </c>
      <c r="C32" s="24"/>
      <c r="D32" s="24"/>
      <c r="E32" s="13"/>
      <c r="F32" s="13"/>
      <c r="G32" s="24" t="s">
        <v>37</v>
      </c>
      <c r="H32" s="24"/>
      <c r="I32" s="24"/>
      <c r="J32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5:N25"/>
    <mergeCell ref="B29:D29"/>
    <mergeCell ref="G29:J29"/>
    <mergeCell ref="B28:D28"/>
    <mergeCell ref="G28:J28"/>
    <mergeCell ref="A30:B30"/>
    <mergeCell ref="E30:H30"/>
    <mergeCell ref="B32:D32"/>
    <mergeCell ref="G32:J32"/>
    <mergeCell ref="M12:M13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N32"/>
  <sheetViews>
    <sheetView topLeftCell="A5" zoomScale="93" zoomScaleNormal="93" zoomScaleSheetLayoutView="100" workbookViewId="0">
      <selection activeCell="L8" sqref="L8:N8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3" t="s">
        <v>29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3" t="s">
        <v>1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</row>
    <row r="6" spans="1:14" x14ac:dyDescent="0.2">
      <c r="A6" s="40" t="s">
        <v>2</v>
      </c>
      <c r="B6" s="40"/>
      <c r="C6" s="40"/>
      <c r="D6" s="40"/>
      <c r="E6" s="41" t="s">
        <v>34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1" t="s">
        <v>46</v>
      </c>
      <c r="C8" s="31"/>
      <c r="D8" s="14" t="s">
        <v>5</v>
      </c>
      <c r="E8" s="5">
        <v>4</v>
      </c>
      <c r="G8" s="4" t="s">
        <v>6</v>
      </c>
      <c r="H8" s="5">
        <v>3</v>
      </c>
      <c r="I8" s="38" t="s">
        <v>7</v>
      </c>
      <c r="J8" s="38"/>
      <c r="K8" s="38"/>
      <c r="L8" s="31" t="s">
        <v>38</v>
      </c>
      <c r="M8" s="31"/>
      <c r="N8" s="31"/>
    </row>
    <row r="10" spans="1:14" x14ac:dyDescent="0.2">
      <c r="A10" s="4" t="s">
        <v>8</v>
      </c>
      <c r="B10" s="31" t="s">
        <v>35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6" t="s">
        <v>10</v>
      </c>
      <c r="C12" s="36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7"/>
      <c r="C13" s="37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8" t="s">
        <v>50</v>
      </c>
      <c r="B14" s="9" t="s">
        <v>30</v>
      </c>
      <c r="C14" s="9" t="s">
        <v>41</v>
      </c>
      <c r="D14" s="9" t="s">
        <v>36</v>
      </c>
      <c r="E14" s="9">
        <v>25</v>
      </c>
      <c r="F14" s="9">
        <v>25</v>
      </c>
      <c r="G14" s="9"/>
      <c r="H14" s="10"/>
      <c r="I14" s="9">
        <v>0</v>
      </c>
      <c r="J14" s="10"/>
      <c r="K14" s="9">
        <v>0</v>
      </c>
      <c r="L14" s="10">
        <f>K14/E15</f>
        <v>0</v>
      </c>
      <c r="M14" s="9">
        <v>98</v>
      </c>
      <c r="N14" s="15">
        <v>0.92</v>
      </c>
    </row>
    <row r="15" spans="1:14" s="11" customFormat="1" ht="15" customHeight="1" x14ac:dyDescent="0.2">
      <c r="A15" s="8" t="s">
        <v>39</v>
      </c>
      <c r="B15" s="9" t="s">
        <v>30</v>
      </c>
      <c r="C15" s="9" t="s">
        <v>42</v>
      </c>
      <c r="D15" s="9" t="s">
        <v>36</v>
      </c>
      <c r="E15" s="9">
        <v>17</v>
      </c>
      <c r="F15" s="9">
        <v>17</v>
      </c>
      <c r="G15" s="9"/>
      <c r="H15" s="10"/>
      <c r="I15" s="9">
        <v>0</v>
      </c>
      <c r="J15" s="10"/>
      <c r="K15" s="9">
        <v>0</v>
      </c>
      <c r="L15" s="10">
        <f>K15/E16</f>
        <v>0</v>
      </c>
      <c r="M15" s="9">
        <v>95</v>
      </c>
      <c r="N15" s="15">
        <v>0.65</v>
      </c>
    </row>
    <row r="16" spans="1:14" s="11" customFormat="1" ht="12.75" customHeight="1" x14ac:dyDescent="0.2">
      <c r="A16" s="8" t="s">
        <v>39</v>
      </c>
      <c r="B16" s="9" t="s">
        <v>30</v>
      </c>
      <c r="C16" s="9" t="s">
        <v>43</v>
      </c>
      <c r="D16" s="9" t="s">
        <v>36</v>
      </c>
      <c r="E16" s="9">
        <v>17</v>
      </c>
      <c r="F16" s="9">
        <v>17</v>
      </c>
      <c r="G16" s="9"/>
      <c r="H16" s="10"/>
      <c r="I16" s="9">
        <v>0</v>
      </c>
      <c r="J16" s="10"/>
      <c r="K16" s="9">
        <v>0</v>
      </c>
      <c r="L16" s="10">
        <f>K16/E17</f>
        <v>0</v>
      </c>
      <c r="M16" s="9">
        <v>97</v>
      </c>
      <c r="N16" s="15">
        <v>0.76</v>
      </c>
    </row>
    <row r="17" spans="1:14" s="11" customFormat="1" x14ac:dyDescent="0.2">
      <c r="A17" s="8" t="s">
        <v>44</v>
      </c>
      <c r="B17" s="9" t="s">
        <v>30</v>
      </c>
      <c r="C17" s="9" t="s">
        <v>45</v>
      </c>
      <c r="D17" s="9" t="s">
        <v>36</v>
      </c>
      <c r="E17" s="9">
        <v>22</v>
      </c>
      <c r="F17" s="9">
        <v>22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95</v>
      </c>
      <c r="N17" s="15">
        <v>0.59</v>
      </c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21"/>
      <c r="I18" s="22"/>
      <c r="J18" s="21"/>
      <c r="K18" s="22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21"/>
      <c r="I19" s="22"/>
      <c r="J19" s="21"/>
      <c r="K19" s="22"/>
      <c r="L19" s="21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21"/>
      <c r="I20" s="22"/>
      <c r="J20" s="21"/>
      <c r="K20" s="22"/>
      <c r="L20" s="21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21"/>
      <c r="I21" s="22"/>
      <c r="J21" s="21"/>
      <c r="K21" s="22"/>
      <c r="L21" s="21"/>
      <c r="M21" s="9"/>
      <c r="N21" s="15"/>
    </row>
    <row r="22" spans="1:14" s="11" customFormat="1" ht="16.5" customHeight="1" x14ac:dyDescent="0.2">
      <c r="A22" s="8"/>
      <c r="B22" s="9"/>
      <c r="C22" s="9"/>
      <c r="D22" s="9"/>
      <c r="E22" s="9"/>
      <c r="F22" s="9"/>
      <c r="G22" s="9"/>
      <c r="H22" s="21"/>
      <c r="I22" s="22"/>
      <c r="J22" s="21"/>
      <c r="K22" s="22"/>
      <c r="L22" s="21"/>
      <c r="M22" s="9"/>
      <c r="N22" s="15"/>
    </row>
    <row r="23" spans="1:14" ht="13.5" thickBot="1" x14ac:dyDescent="0.25">
      <c r="A23" s="16" t="s">
        <v>24</v>
      </c>
      <c r="B23" s="17" t="s">
        <v>25</v>
      </c>
      <c r="C23" s="17" t="s">
        <v>25</v>
      </c>
      <c r="D23" s="17" t="s">
        <v>25</v>
      </c>
      <c r="E23" s="17">
        <f>SUM(E14:E22)</f>
        <v>81</v>
      </c>
      <c r="F23" s="17">
        <f>SUM(F14:F22)</f>
        <v>81</v>
      </c>
      <c r="G23" s="17">
        <f>SUM(G14:G22)</f>
        <v>0</v>
      </c>
      <c r="H23" s="18"/>
      <c r="I23" s="17">
        <v>0</v>
      </c>
      <c r="J23" s="18"/>
      <c r="K23" s="17">
        <f>SUM(K14:K22)</f>
        <v>0</v>
      </c>
      <c r="L23" s="18">
        <f t="shared" ref="L23" si="0">K23/E23</f>
        <v>0</v>
      </c>
      <c r="M23" s="17">
        <f>AVERAGE(M14:M22)</f>
        <v>96.25</v>
      </c>
      <c r="N23" s="19">
        <f>AVERAGE(N14:N22)</f>
        <v>0.73</v>
      </c>
    </row>
    <row r="25" spans="1:14" ht="120" customHeight="1" x14ac:dyDescent="0.2">
      <c r="A25" s="29" t="s">
        <v>26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</row>
    <row r="27" spans="1:14" x14ac:dyDescent="0.2">
      <c r="A27" s="12"/>
    </row>
    <row r="28" spans="1:14" x14ac:dyDescent="0.2">
      <c r="B28" s="32" t="s">
        <v>27</v>
      </c>
      <c r="C28" s="32"/>
      <c r="D28" s="32"/>
      <c r="G28" s="33" t="s">
        <v>28</v>
      </c>
      <c r="H28" s="33"/>
      <c r="I28" s="33"/>
      <c r="J28" s="33"/>
    </row>
    <row r="29" spans="1:14" ht="62.25" customHeight="1" x14ac:dyDescent="0.2">
      <c r="B29" s="30"/>
      <c r="C29" s="30"/>
      <c r="D29" s="30"/>
      <c r="G29" s="31"/>
      <c r="H29" s="31"/>
      <c r="I29" s="31"/>
      <c r="J29" s="31"/>
    </row>
    <row r="30" spans="1:14" hidden="1" x14ac:dyDescent="0.2">
      <c r="A30" s="23" t="e">
        <v>#REF!</v>
      </c>
      <c r="B30" s="23"/>
      <c r="C30" s="6"/>
      <c r="E30" s="23"/>
      <c r="F30" s="23"/>
      <c r="G30" s="23"/>
      <c r="H30" s="23"/>
    </row>
    <row r="31" spans="1:14" hidden="1" x14ac:dyDescent="0.2"/>
    <row r="32" spans="1:14" ht="45" customHeight="1" x14ac:dyDescent="0.2">
      <c r="B32" s="24" t="str">
        <f>B10</f>
        <v>M.E. ANA DEL CARMEN TORRES VIRGEN</v>
      </c>
      <c r="C32" s="24"/>
      <c r="D32" s="24"/>
      <c r="E32" s="13"/>
      <c r="F32" s="13"/>
      <c r="G32" s="24" t="s">
        <v>37</v>
      </c>
      <c r="H32" s="24"/>
      <c r="I32" s="24"/>
      <c r="J32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5:N25"/>
    <mergeCell ref="B29:D29"/>
    <mergeCell ref="G29:J29"/>
    <mergeCell ref="B28:D28"/>
    <mergeCell ref="G28:J28"/>
    <mergeCell ref="A30:B30"/>
    <mergeCell ref="E30:H30"/>
    <mergeCell ref="B32:D32"/>
    <mergeCell ref="G32:J32"/>
    <mergeCell ref="M12:M13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A1:N32"/>
  <sheetViews>
    <sheetView topLeftCell="A6" zoomScale="93" zoomScaleNormal="93" zoomScaleSheetLayoutView="100" workbookViewId="0">
      <selection activeCell="L8" sqref="L8:N8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3" t="s">
        <v>29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3" t="s">
        <v>1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</row>
    <row r="6" spans="1:14" x14ac:dyDescent="0.2">
      <c r="A6" s="40" t="s">
        <v>2</v>
      </c>
      <c r="B6" s="40"/>
      <c r="C6" s="40"/>
      <c r="D6" s="40"/>
      <c r="E6" s="41" t="s">
        <v>34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1" t="s">
        <v>47</v>
      </c>
      <c r="C8" s="31"/>
      <c r="D8" s="14" t="s">
        <v>5</v>
      </c>
      <c r="E8" s="5">
        <v>4</v>
      </c>
      <c r="G8" s="4" t="s">
        <v>6</v>
      </c>
      <c r="H8" s="5">
        <v>3</v>
      </c>
      <c r="I8" s="38" t="s">
        <v>7</v>
      </c>
      <c r="J8" s="38"/>
      <c r="K8" s="38"/>
      <c r="L8" s="31" t="s">
        <v>38</v>
      </c>
      <c r="M8" s="31"/>
      <c r="N8" s="31"/>
    </row>
    <row r="10" spans="1:14" x14ac:dyDescent="0.2">
      <c r="A10" s="4" t="s">
        <v>8</v>
      </c>
      <c r="B10" s="31" t="s">
        <v>35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6" t="s">
        <v>10</v>
      </c>
      <c r="C12" s="36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7"/>
      <c r="C13" s="37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8" t="s">
        <v>50</v>
      </c>
      <c r="B14" s="9" t="s">
        <v>40</v>
      </c>
      <c r="C14" s="9" t="s">
        <v>41</v>
      </c>
      <c r="D14" s="9" t="s">
        <v>36</v>
      </c>
      <c r="E14" s="9">
        <v>25</v>
      </c>
      <c r="F14" s="9">
        <v>25</v>
      </c>
      <c r="G14" s="9"/>
      <c r="H14" s="10"/>
      <c r="I14" s="9"/>
      <c r="J14" s="10"/>
      <c r="K14" s="9">
        <v>0</v>
      </c>
      <c r="L14" s="10">
        <f>K14/E15</f>
        <v>0</v>
      </c>
      <c r="M14" s="9"/>
      <c r="N14" s="15"/>
    </row>
    <row r="15" spans="1:14" s="11" customFormat="1" ht="12" customHeight="1" x14ac:dyDescent="0.2">
      <c r="A15" s="8" t="s">
        <v>39</v>
      </c>
      <c r="B15" s="9" t="s">
        <v>40</v>
      </c>
      <c r="C15" s="9" t="s">
        <v>42</v>
      </c>
      <c r="D15" s="9" t="s">
        <v>36</v>
      </c>
      <c r="E15" s="9">
        <v>17</v>
      </c>
      <c r="F15" s="9">
        <v>17</v>
      </c>
      <c r="G15" s="9"/>
      <c r="H15" s="10"/>
      <c r="I15" s="9"/>
      <c r="J15" s="10"/>
      <c r="K15" s="9">
        <v>0</v>
      </c>
      <c r="L15" s="10">
        <f>K15/E16</f>
        <v>0</v>
      </c>
      <c r="M15" s="9"/>
      <c r="N15" s="15"/>
    </row>
    <row r="16" spans="1:14" s="11" customFormat="1" ht="17.25" customHeight="1" x14ac:dyDescent="0.2">
      <c r="A16" s="8" t="s">
        <v>39</v>
      </c>
      <c r="B16" s="9" t="s">
        <v>40</v>
      </c>
      <c r="C16" s="9" t="s">
        <v>43</v>
      </c>
      <c r="D16" s="9" t="s">
        <v>36</v>
      </c>
      <c r="E16" s="9">
        <v>17</v>
      </c>
      <c r="F16" s="9">
        <v>17</v>
      </c>
      <c r="G16" s="9"/>
      <c r="H16" s="10"/>
      <c r="I16" s="9"/>
      <c r="J16" s="10"/>
      <c r="K16" s="9">
        <v>0</v>
      </c>
      <c r="L16" s="10">
        <f>K16/E17</f>
        <v>0</v>
      </c>
      <c r="M16" s="9"/>
      <c r="N16" s="15"/>
    </row>
    <row r="17" spans="1:14" s="11" customFormat="1" x14ac:dyDescent="0.2">
      <c r="A17" s="8" t="s">
        <v>44</v>
      </c>
      <c r="B17" s="9" t="s">
        <v>40</v>
      </c>
      <c r="C17" s="9" t="s">
        <v>45</v>
      </c>
      <c r="D17" s="9" t="s">
        <v>36</v>
      </c>
      <c r="E17" s="9">
        <v>22</v>
      </c>
      <c r="F17" s="9">
        <v>22</v>
      </c>
      <c r="G17" s="9"/>
      <c r="H17" s="10"/>
      <c r="I17" s="9"/>
      <c r="J17" s="10"/>
      <c r="K17" s="9">
        <v>0</v>
      </c>
      <c r="L17" s="10">
        <v>0</v>
      </c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21"/>
      <c r="I18" s="22"/>
      <c r="J18" s="21"/>
      <c r="K18" s="22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21"/>
      <c r="I19" s="22"/>
      <c r="J19" s="21"/>
      <c r="K19" s="22"/>
      <c r="L19" s="21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21"/>
      <c r="I20" s="22"/>
      <c r="J20" s="21"/>
      <c r="K20" s="22"/>
      <c r="L20" s="21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21"/>
      <c r="I21" s="22"/>
      <c r="J21" s="21"/>
      <c r="K21" s="22"/>
      <c r="L21" s="21"/>
      <c r="M21" s="9"/>
      <c r="N21" s="15"/>
    </row>
    <row r="22" spans="1:14" s="11" customFormat="1" ht="16.5" customHeight="1" x14ac:dyDescent="0.2">
      <c r="A22" s="8"/>
      <c r="B22" s="9"/>
      <c r="C22" s="9"/>
      <c r="D22" s="9"/>
      <c r="E22" s="9"/>
      <c r="F22" s="9"/>
      <c r="G22" s="9"/>
      <c r="H22" s="21"/>
      <c r="I22" s="22"/>
      <c r="J22" s="21"/>
      <c r="K22" s="22"/>
      <c r="L22" s="21"/>
      <c r="M22" s="9"/>
      <c r="N22" s="15"/>
    </row>
    <row r="23" spans="1:14" ht="13.5" thickBot="1" x14ac:dyDescent="0.25">
      <c r="A23" s="16" t="s">
        <v>24</v>
      </c>
      <c r="B23" s="17" t="s">
        <v>25</v>
      </c>
      <c r="C23" s="17" t="s">
        <v>25</v>
      </c>
      <c r="D23" s="17" t="s">
        <v>25</v>
      </c>
      <c r="E23" s="17">
        <f>SUM(E14:E22)</f>
        <v>81</v>
      </c>
      <c r="F23" s="17">
        <f>SUM(F14:F22)</f>
        <v>81</v>
      </c>
      <c r="G23" s="17">
        <f>SUM(G14:G22)</f>
        <v>0</v>
      </c>
      <c r="H23" s="18"/>
      <c r="I23" s="17">
        <v>0</v>
      </c>
      <c r="J23" s="18"/>
      <c r="K23" s="17">
        <f>SUM(K14:K22)</f>
        <v>0</v>
      </c>
      <c r="L23" s="18">
        <f t="shared" ref="L23" si="0">K23/E23</f>
        <v>0</v>
      </c>
      <c r="M23" s="17" t="e">
        <f>AVERAGE(M14:M22)</f>
        <v>#DIV/0!</v>
      </c>
      <c r="N23" s="19" t="e">
        <f>AVERAGE(N14:N22)</f>
        <v>#DIV/0!</v>
      </c>
    </row>
    <row r="25" spans="1:14" ht="120" customHeight="1" x14ac:dyDescent="0.2">
      <c r="A25" s="29" t="s">
        <v>26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</row>
    <row r="27" spans="1:14" x14ac:dyDescent="0.2">
      <c r="A27" s="12"/>
    </row>
    <row r="28" spans="1:14" x14ac:dyDescent="0.2">
      <c r="B28" s="32" t="s">
        <v>27</v>
      </c>
      <c r="C28" s="32"/>
      <c r="D28" s="32"/>
      <c r="G28" s="33" t="s">
        <v>28</v>
      </c>
      <c r="H28" s="33"/>
      <c r="I28" s="33"/>
      <c r="J28" s="33"/>
    </row>
    <row r="29" spans="1:14" ht="62.25" customHeight="1" x14ac:dyDescent="0.2">
      <c r="B29" s="30"/>
      <c r="C29" s="30"/>
      <c r="D29" s="30"/>
      <c r="G29" s="31"/>
      <c r="H29" s="31"/>
      <c r="I29" s="31"/>
      <c r="J29" s="31"/>
    </row>
    <row r="30" spans="1:14" hidden="1" x14ac:dyDescent="0.2">
      <c r="A30" s="23" t="e">
        <v>#REF!</v>
      </c>
      <c r="B30" s="23"/>
      <c r="C30" s="6"/>
      <c r="E30" s="23"/>
      <c r="F30" s="23"/>
      <c r="G30" s="23"/>
      <c r="H30" s="23"/>
    </row>
    <row r="31" spans="1:14" hidden="1" x14ac:dyDescent="0.2"/>
    <row r="32" spans="1:14" ht="45" customHeight="1" x14ac:dyDescent="0.2">
      <c r="B32" s="24" t="str">
        <f>B10</f>
        <v>M.E. ANA DEL CARMEN TORRES VIRGEN</v>
      </c>
      <c r="C32" s="24"/>
      <c r="D32" s="24"/>
      <c r="E32" s="13"/>
      <c r="F32" s="13"/>
      <c r="G32" s="24" t="s">
        <v>37</v>
      </c>
      <c r="H32" s="24"/>
      <c r="I32" s="24"/>
      <c r="J32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5:N25"/>
    <mergeCell ref="B29:D29"/>
    <mergeCell ref="G29:J29"/>
    <mergeCell ref="B28:D28"/>
    <mergeCell ref="G28:J28"/>
    <mergeCell ref="A30:B30"/>
    <mergeCell ref="E30:H30"/>
    <mergeCell ref="B32:D32"/>
    <mergeCell ref="G32:J32"/>
    <mergeCell ref="M12:M13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  <pageSetUpPr fitToPage="1"/>
  </sheetPr>
  <dimension ref="A1:N32"/>
  <sheetViews>
    <sheetView topLeftCell="A6" zoomScale="93" zoomScaleNormal="93" zoomScaleSheetLayoutView="100" workbookViewId="0">
      <selection activeCell="L8" sqref="L8:N8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3" t="s">
        <v>29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3" t="s">
        <v>1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</row>
    <row r="6" spans="1:14" x14ac:dyDescent="0.2">
      <c r="A6" s="40" t="s">
        <v>2</v>
      </c>
      <c r="B6" s="40"/>
      <c r="C6" s="40"/>
      <c r="D6" s="40"/>
      <c r="E6" s="41" t="s">
        <v>34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1" t="s">
        <v>48</v>
      </c>
      <c r="C8" s="31"/>
      <c r="D8" s="14" t="s">
        <v>5</v>
      </c>
      <c r="E8" s="5">
        <v>4</v>
      </c>
      <c r="G8" s="4" t="s">
        <v>6</v>
      </c>
      <c r="H8" s="5">
        <v>3</v>
      </c>
      <c r="I8" s="38" t="s">
        <v>7</v>
      </c>
      <c r="J8" s="38"/>
      <c r="K8" s="38"/>
      <c r="L8" s="31" t="s">
        <v>38</v>
      </c>
      <c r="M8" s="31"/>
      <c r="N8" s="31"/>
    </row>
    <row r="10" spans="1:14" x14ac:dyDescent="0.2">
      <c r="A10" s="4" t="s">
        <v>8</v>
      </c>
      <c r="B10" s="31" t="s">
        <v>35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6" t="s">
        <v>10</v>
      </c>
      <c r="C12" s="36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7"/>
      <c r="C13" s="37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8" t="s">
        <v>50</v>
      </c>
      <c r="B14" s="9" t="s">
        <v>51</v>
      </c>
      <c r="C14" s="9" t="s">
        <v>41</v>
      </c>
      <c r="D14" s="9" t="s">
        <v>36</v>
      </c>
      <c r="E14" s="9">
        <v>25</v>
      </c>
      <c r="F14" s="9">
        <v>25</v>
      </c>
      <c r="G14" s="9"/>
      <c r="H14" s="10"/>
      <c r="I14" s="9"/>
      <c r="J14" s="10"/>
      <c r="K14" s="9">
        <v>0</v>
      </c>
      <c r="L14" s="10">
        <f>K14/E15</f>
        <v>0</v>
      </c>
      <c r="M14" s="9"/>
      <c r="N14" s="15"/>
    </row>
    <row r="15" spans="1:14" s="11" customFormat="1" ht="12" customHeight="1" x14ac:dyDescent="0.2">
      <c r="A15" s="8" t="s">
        <v>39</v>
      </c>
      <c r="B15" s="9" t="s">
        <v>51</v>
      </c>
      <c r="C15" s="9" t="s">
        <v>42</v>
      </c>
      <c r="D15" s="9" t="s">
        <v>36</v>
      </c>
      <c r="E15" s="9">
        <v>17</v>
      </c>
      <c r="F15" s="9">
        <v>17</v>
      </c>
      <c r="G15" s="9"/>
      <c r="H15" s="10"/>
      <c r="I15" s="9"/>
      <c r="J15" s="10"/>
      <c r="K15" s="9">
        <v>0</v>
      </c>
      <c r="L15" s="10">
        <f>K15/E16</f>
        <v>0</v>
      </c>
      <c r="M15" s="9"/>
      <c r="N15" s="15"/>
    </row>
    <row r="16" spans="1:14" s="11" customFormat="1" ht="11.25" customHeight="1" x14ac:dyDescent="0.2">
      <c r="A16" s="8" t="s">
        <v>39</v>
      </c>
      <c r="B16" s="9" t="s">
        <v>51</v>
      </c>
      <c r="C16" s="9" t="s">
        <v>43</v>
      </c>
      <c r="D16" s="9" t="s">
        <v>36</v>
      </c>
      <c r="E16" s="9">
        <v>17</v>
      </c>
      <c r="F16" s="9">
        <v>17</v>
      </c>
      <c r="G16" s="9"/>
      <c r="H16" s="10"/>
      <c r="I16" s="9"/>
      <c r="J16" s="10"/>
      <c r="K16" s="9">
        <v>0</v>
      </c>
      <c r="L16" s="10">
        <f>K16/E17</f>
        <v>0</v>
      </c>
      <c r="M16" s="9"/>
      <c r="N16" s="15"/>
    </row>
    <row r="17" spans="1:14" s="11" customFormat="1" x14ac:dyDescent="0.2">
      <c r="A17" s="8" t="s">
        <v>44</v>
      </c>
      <c r="B17" s="9" t="s">
        <v>51</v>
      </c>
      <c r="C17" s="9" t="s">
        <v>45</v>
      </c>
      <c r="D17" s="9" t="s">
        <v>36</v>
      </c>
      <c r="E17" s="9">
        <v>22</v>
      </c>
      <c r="F17" s="9">
        <v>22</v>
      </c>
      <c r="G17" s="9"/>
      <c r="H17" s="10"/>
      <c r="I17" s="9"/>
      <c r="J17" s="10"/>
      <c r="K17" s="9">
        <v>0</v>
      </c>
      <c r="L17" s="10">
        <v>0</v>
      </c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21"/>
      <c r="I18" s="22"/>
      <c r="J18" s="21"/>
      <c r="K18" s="22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21"/>
      <c r="I19" s="22"/>
      <c r="J19" s="21"/>
      <c r="K19" s="22"/>
      <c r="L19" s="21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21"/>
      <c r="I20" s="22"/>
      <c r="J20" s="21"/>
      <c r="K20" s="22"/>
      <c r="L20" s="21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21"/>
      <c r="I21" s="22"/>
      <c r="J21" s="21"/>
      <c r="K21" s="22"/>
      <c r="L21" s="21"/>
      <c r="M21" s="9"/>
      <c r="N21" s="15"/>
    </row>
    <row r="22" spans="1:14" s="11" customFormat="1" ht="16.5" customHeight="1" x14ac:dyDescent="0.2">
      <c r="A22" s="8"/>
      <c r="B22" s="9"/>
      <c r="C22" s="9"/>
      <c r="D22" s="9"/>
      <c r="E22" s="9"/>
      <c r="F22" s="9"/>
      <c r="G22" s="9"/>
      <c r="H22" s="21"/>
      <c r="I22" s="22"/>
      <c r="J22" s="21"/>
      <c r="K22" s="22"/>
      <c r="L22" s="21"/>
      <c r="M22" s="9"/>
      <c r="N22" s="15"/>
    </row>
    <row r="23" spans="1:14" ht="13.5" thickBot="1" x14ac:dyDescent="0.25">
      <c r="A23" s="16" t="s">
        <v>24</v>
      </c>
      <c r="B23" s="17" t="s">
        <v>25</v>
      </c>
      <c r="C23" s="17" t="s">
        <v>25</v>
      </c>
      <c r="D23" s="17" t="s">
        <v>25</v>
      </c>
      <c r="E23" s="17">
        <f>SUM(E14:E22)</f>
        <v>81</v>
      </c>
      <c r="F23" s="17">
        <f>SUM(F14:F22)</f>
        <v>81</v>
      </c>
      <c r="G23" s="17">
        <f>SUM(G14:G22)</f>
        <v>0</v>
      </c>
      <c r="H23" s="18"/>
      <c r="I23" s="17">
        <v>0</v>
      </c>
      <c r="J23" s="18"/>
      <c r="K23" s="17">
        <f>SUM(K14:K22)</f>
        <v>0</v>
      </c>
      <c r="L23" s="18">
        <f t="shared" ref="L23" si="0">K23/E23</f>
        <v>0</v>
      </c>
      <c r="M23" s="17" t="e">
        <f>AVERAGE(M14:M22)</f>
        <v>#DIV/0!</v>
      </c>
      <c r="N23" s="19" t="e">
        <f>AVERAGE(N14:N22)</f>
        <v>#DIV/0!</v>
      </c>
    </row>
    <row r="25" spans="1:14" ht="120" customHeight="1" x14ac:dyDescent="0.2">
      <c r="A25" s="29" t="s">
        <v>26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</row>
    <row r="27" spans="1:14" x14ac:dyDescent="0.2">
      <c r="A27" s="12"/>
    </row>
    <row r="28" spans="1:14" x14ac:dyDescent="0.2">
      <c r="B28" s="32" t="s">
        <v>27</v>
      </c>
      <c r="C28" s="32"/>
      <c r="D28" s="32"/>
      <c r="G28" s="33" t="s">
        <v>28</v>
      </c>
      <c r="H28" s="33"/>
      <c r="I28" s="33"/>
      <c r="J28" s="33"/>
    </row>
    <row r="29" spans="1:14" ht="62.25" customHeight="1" x14ac:dyDescent="0.2">
      <c r="B29" s="30"/>
      <c r="C29" s="30"/>
      <c r="D29" s="30"/>
      <c r="G29" s="31"/>
      <c r="H29" s="31"/>
      <c r="I29" s="31"/>
      <c r="J29" s="31"/>
    </row>
    <row r="30" spans="1:14" hidden="1" x14ac:dyDescent="0.2">
      <c r="A30" s="23" t="e">
        <v>#REF!</v>
      </c>
      <c r="B30" s="23"/>
      <c r="C30" s="6"/>
      <c r="E30" s="23"/>
      <c r="F30" s="23"/>
      <c r="G30" s="23"/>
      <c r="H30" s="23"/>
    </row>
    <row r="31" spans="1:14" hidden="1" x14ac:dyDescent="0.2"/>
    <row r="32" spans="1:14" ht="45" customHeight="1" x14ac:dyDescent="0.2">
      <c r="B32" s="24" t="str">
        <f>B10</f>
        <v>M.E. ANA DEL CARMEN TORRES VIRGEN</v>
      </c>
      <c r="C32" s="24"/>
      <c r="D32" s="24"/>
      <c r="E32" s="13"/>
      <c r="F32" s="13"/>
      <c r="G32" s="24" t="s">
        <v>37</v>
      </c>
      <c r="H32" s="24"/>
      <c r="I32" s="24"/>
      <c r="J32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5:N25"/>
    <mergeCell ref="B29:D29"/>
    <mergeCell ref="G29:J29"/>
    <mergeCell ref="B28:D28"/>
    <mergeCell ref="G28:J28"/>
    <mergeCell ref="A30:B30"/>
    <mergeCell ref="E30:H30"/>
    <mergeCell ref="B32:D32"/>
    <mergeCell ref="G32:J32"/>
    <mergeCell ref="M12:M13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1:R32"/>
  <sheetViews>
    <sheetView tabSelected="1" zoomScale="93" zoomScaleNormal="93" zoomScaleSheetLayoutView="100" workbookViewId="0">
      <selection activeCell="L8" sqref="L8:N8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8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8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8" x14ac:dyDescent="0.2">
      <c r="A3" s="33" t="s">
        <v>29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18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8" x14ac:dyDescent="0.2">
      <c r="A5" s="33" t="s">
        <v>1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</row>
    <row r="6" spans="1:18" x14ac:dyDescent="0.2">
      <c r="A6" s="40" t="s">
        <v>2</v>
      </c>
      <c r="B6" s="40"/>
      <c r="C6" s="40"/>
      <c r="D6" s="40"/>
      <c r="E6" s="41" t="s">
        <v>34</v>
      </c>
      <c r="F6" s="41"/>
      <c r="G6" s="41"/>
      <c r="H6" s="41"/>
      <c r="I6" s="3"/>
      <c r="J6" s="3"/>
      <c r="K6" s="3"/>
      <c r="L6" s="3"/>
      <c r="M6" s="3"/>
      <c r="N6" s="3"/>
    </row>
    <row r="7" spans="1:18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8" x14ac:dyDescent="0.2">
      <c r="A8" s="4" t="s">
        <v>3</v>
      </c>
      <c r="B8" s="31" t="s">
        <v>49</v>
      </c>
      <c r="C8" s="31"/>
      <c r="D8" s="14" t="s">
        <v>5</v>
      </c>
      <c r="E8" s="5">
        <v>4</v>
      </c>
      <c r="G8" s="4" t="s">
        <v>6</v>
      </c>
      <c r="H8" s="5">
        <v>3</v>
      </c>
      <c r="I8" s="38" t="s">
        <v>7</v>
      </c>
      <c r="J8" s="38"/>
      <c r="K8" s="38"/>
      <c r="L8" s="31" t="s">
        <v>38</v>
      </c>
      <c r="M8" s="31"/>
      <c r="N8" s="31"/>
    </row>
    <row r="10" spans="1:18" x14ac:dyDescent="0.2">
      <c r="A10" s="4" t="s">
        <v>8</v>
      </c>
      <c r="B10" s="31" t="s">
        <v>35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  <c r="O10" s="11"/>
      <c r="P10" s="11"/>
      <c r="Q10" s="11"/>
      <c r="R10" s="11"/>
    </row>
    <row r="11" spans="1:18" ht="13.5" thickBot="1" x14ac:dyDescent="0.25">
      <c r="B11" s="6"/>
      <c r="C11" s="6"/>
      <c r="E11" s="6"/>
      <c r="F11" s="6"/>
      <c r="G11" s="6"/>
      <c r="H11" s="6"/>
      <c r="I11" s="6"/>
      <c r="J11" s="6"/>
      <c r="K11" s="6"/>
      <c r="O11" s="11"/>
      <c r="P11" s="11"/>
      <c r="Q11" s="11"/>
      <c r="R11" s="11"/>
    </row>
    <row r="12" spans="1:18" x14ac:dyDescent="0.2">
      <c r="A12" s="34" t="s">
        <v>9</v>
      </c>
      <c r="B12" s="36" t="s">
        <v>10</v>
      </c>
      <c r="C12" s="36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  <c r="O12" s="11"/>
      <c r="P12" s="11"/>
      <c r="Q12" s="11"/>
      <c r="R12" s="11"/>
    </row>
    <row r="13" spans="1:18" x14ac:dyDescent="0.2">
      <c r="A13" s="35"/>
      <c r="B13" s="37"/>
      <c r="C13" s="37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  <c r="O13" s="11"/>
      <c r="P13" s="11"/>
      <c r="Q13" s="11"/>
      <c r="R13" s="11"/>
    </row>
    <row r="14" spans="1:18" s="11" customFormat="1" x14ac:dyDescent="0.2">
      <c r="A14" s="8" t="s">
        <v>50</v>
      </c>
      <c r="B14" s="9"/>
      <c r="C14" s="9" t="s">
        <v>41</v>
      </c>
      <c r="D14" s="9" t="s">
        <v>36</v>
      </c>
      <c r="E14" s="9">
        <v>25</v>
      </c>
      <c r="F14" s="9">
        <v>25</v>
      </c>
      <c r="G14" s="9"/>
      <c r="H14" s="10"/>
      <c r="I14" s="9"/>
      <c r="J14" s="10"/>
      <c r="K14" s="9">
        <v>0</v>
      </c>
      <c r="L14" s="10">
        <f>K14/E15</f>
        <v>0</v>
      </c>
      <c r="M14" s="9"/>
      <c r="N14" s="15"/>
    </row>
    <row r="15" spans="1:18" s="11" customFormat="1" ht="15.75" customHeight="1" x14ac:dyDescent="0.2">
      <c r="A15" s="8" t="s">
        <v>39</v>
      </c>
      <c r="B15" s="9" t="s">
        <v>53</v>
      </c>
      <c r="C15" s="9" t="s">
        <v>42</v>
      </c>
      <c r="D15" s="9" t="s">
        <v>36</v>
      </c>
      <c r="E15" s="9">
        <v>17</v>
      </c>
      <c r="F15" s="9">
        <v>17</v>
      </c>
      <c r="G15" s="9"/>
      <c r="H15" s="10"/>
      <c r="I15" s="9"/>
      <c r="J15" s="10"/>
      <c r="K15" s="9">
        <v>0</v>
      </c>
      <c r="L15" s="10">
        <f>K15/E16</f>
        <v>0</v>
      </c>
      <c r="M15" s="9"/>
      <c r="N15" s="15"/>
    </row>
    <row r="16" spans="1:18" s="11" customFormat="1" ht="14.25" customHeight="1" x14ac:dyDescent="0.2">
      <c r="A16" s="8" t="s">
        <v>39</v>
      </c>
      <c r="B16" s="9" t="s">
        <v>52</v>
      </c>
      <c r="C16" s="9" t="s">
        <v>43</v>
      </c>
      <c r="D16" s="9" t="s">
        <v>36</v>
      </c>
      <c r="E16" s="9">
        <v>17</v>
      </c>
      <c r="F16" s="9">
        <v>17</v>
      </c>
      <c r="G16" s="9"/>
      <c r="H16" s="10"/>
      <c r="I16" s="9"/>
      <c r="J16" s="10"/>
      <c r="K16" s="9">
        <v>0</v>
      </c>
      <c r="L16" s="10">
        <f>K16/E17</f>
        <v>0</v>
      </c>
      <c r="M16" s="9"/>
      <c r="N16" s="15"/>
    </row>
    <row r="17" spans="1:14" s="11" customFormat="1" x14ac:dyDescent="0.2">
      <c r="A17" s="8" t="s">
        <v>44</v>
      </c>
      <c r="B17" s="9" t="s">
        <v>54</v>
      </c>
      <c r="C17" s="9" t="s">
        <v>45</v>
      </c>
      <c r="D17" s="9" t="s">
        <v>36</v>
      </c>
      <c r="E17" s="9">
        <v>22</v>
      </c>
      <c r="F17" s="9">
        <v>22</v>
      </c>
      <c r="G17" s="9"/>
      <c r="H17" s="10"/>
      <c r="I17" s="9"/>
      <c r="J17" s="10"/>
      <c r="K17" s="9">
        <v>0</v>
      </c>
      <c r="L17" s="10">
        <v>0</v>
      </c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21"/>
      <c r="I18" s="22"/>
      <c r="J18" s="21"/>
      <c r="K18" s="22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21"/>
      <c r="I19" s="22"/>
      <c r="J19" s="21"/>
      <c r="K19" s="22"/>
      <c r="L19" s="21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21"/>
      <c r="I20" s="22"/>
      <c r="J20" s="21"/>
      <c r="K20" s="22"/>
      <c r="L20" s="21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21"/>
      <c r="I21" s="22"/>
      <c r="J21" s="21"/>
      <c r="K21" s="22"/>
      <c r="L21" s="21"/>
      <c r="M21" s="9"/>
      <c r="N21" s="15"/>
    </row>
    <row r="22" spans="1:14" s="11" customFormat="1" ht="16.5" customHeight="1" x14ac:dyDescent="0.2">
      <c r="A22" s="8"/>
      <c r="B22" s="9"/>
      <c r="C22" s="9"/>
      <c r="D22" s="9"/>
      <c r="E22" s="9"/>
      <c r="F22" s="9"/>
      <c r="G22" s="9"/>
      <c r="H22" s="21"/>
      <c r="I22" s="22"/>
      <c r="J22" s="21"/>
      <c r="K22" s="22"/>
      <c r="L22" s="21"/>
      <c r="M22" s="9"/>
      <c r="N22" s="15"/>
    </row>
    <row r="23" spans="1:14" ht="13.5" thickBot="1" x14ac:dyDescent="0.25">
      <c r="A23" s="16" t="s">
        <v>24</v>
      </c>
      <c r="B23" s="17" t="s">
        <v>25</v>
      </c>
      <c r="C23" s="17" t="s">
        <v>25</v>
      </c>
      <c r="D23" s="17" t="s">
        <v>25</v>
      </c>
      <c r="E23" s="17">
        <f>SUM(E14:E22)</f>
        <v>81</v>
      </c>
      <c r="F23" s="17">
        <f>SUM(F14:F22)</f>
        <v>81</v>
      </c>
      <c r="G23" s="17">
        <f>SUM(G14:G22)</f>
        <v>0</v>
      </c>
      <c r="H23" s="18"/>
      <c r="I23" s="17">
        <v>0</v>
      </c>
      <c r="J23" s="18"/>
      <c r="K23" s="17">
        <f>SUM(K14:K22)</f>
        <v>0</v>
      </c>
      <c r="L23" s="18">
        <f t="shared" ref="L23" si="0">K23/E23</f>
        <v>0</v>
      </c>
      <c r="M23" s="17" t="e">
        <f>AVERAGE(M14:M22)</f>
        <v>#DIV/0!</v>
      </c>
      <c r="N23" s="19" t="e">
        <f>AVERAGE(N14:N22)</f>
        <v>#DIV/0!</v>
      </c>
    </row>
    <row r="25" spans="1:14" ht="120" customHeight="1" x14ac:dyDescent="0.2">
      <c r="A25" s="29" t="s">
        <v>26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</row>
    <row r="27" spans="1:14" x14ac:dyDescent="0.2">
      <c r="A27" s="12"/>
    </row>
    <row r="28" spans="1:14" x14ac:dyDescent="0.2">
      <c r="B28" s="32" t="s">
        <v>27</v>
      </c>
      <c r="C28" s="32"/>
      <c r="D28" s="32"/>
      <c r="G28" s="33" t="s">
        <v>28</v>
      </c>
      <c r="H28" s="33"/>
      <c r="I28" s="33"/>
      <c r="J28" s="33"/>
    </row>
    <row r="29" spans="1:14" ht="62.25" customHeight="1" x14ac:dyDescent="0.2">
      <c r="B29" s="30"/>
      <c r="C29" s="30"/>
      <c r="D29" s="30"/>
      <c r="G29" s="31"/>
      <c r="H29" s="31"/>
      <c r="I29" s="31"/>
      <c r="J29" s="31"/>
    </row>
    <row r="30" spans="1:14" hidden="1" x14ac:dyDescent="0.2">
      <c r="A30" s="23" t="e">
        <v>#REF!</v>
      </c>
      <c r="B30" s="23"/>
      <c r="C30" s="6"/>
      <c r="E30" s="23"/>
      <c r="F30" s="23"/>
      <c r="G30" s="23"/>
      <c r="H30" s="23"/>
    </row>
    <row r="31" spans="1:14" hidden="1" x14ac:dyDescent="0.2"/>
    <row r="32" spans="1:14" ht="45" customHeight="1" x14ac:dyDescent="0.2">
      <c r="B32" s="24" t="str">
        <f>B10</f>
        <v>M.E. ANA DEL CARMEN TORRES VIRGEN</v>
      </c>
      <c r="C32" s="24"/>
      <c r="D32" s="24"/>
      <c r="E32" s="13"/>
      <c r="F32" s="13"/>
      <c r="G32" s="24" t="s">
        <v>37</v>
      </c>
      <c r="H32" s="24"/>
      <c r="I32" s="24"/>
      <c r="J32" s="24"/>
    </row>
  </sheetData>
  <mergeCells count="31">
    <mergeCell ref="A30:B30"/>
    <mergeCell ref="E30:H30"/>
    <mergeCell ref="B32:D32"/>
    <mergeCell ref="G32:J32"/>
    <mergeCell ref="K12:K13"/>
    <mergeCell ref="L12:L13"/>
    <mergeCell ref="B28:D28"/>
    <mergeCell ref="G28:J28"/>
    <mergeCell ref="B29:D29"/>
    <mergeCell ref="G29:J29"/>
    <mergeCell ref="M12:M13"/>
    <mergeCell ref="N12:N13"/>
    <mergeCell ref="A25:N25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37"/>
  <sheetViews>
    <sheetView topLeftCell="A3"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3" t="s">
        <v>29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3" t="s">
        <v>1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</row>
    <row r="6" spans="1:14" x14ac:dyDescent="0.2">
      <c r="A6" s="40" t="s">
        <v>2</v>
      </c>
      <c r="B6" s="40"/>
      <c r="C6" s="40"/>
      <c r="D6" s="40"/>
      <c r="E6" s="41" t="s">
        <v>31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1">
        <v>2</v>
      </c>
      <c r="C8" s="31"/>
      <c r="D8" s="14" t="s">
        <v>5</v>
      </c>
      <c r="E8" s="20">
        <f>'REPORTE FINAL'!E8</f>
        <v>4</v>
      </c>
      <c r="F8"/>
      <c r="G8" s="4" t="s">
        <v>6</v>
      </c>
      <c r="H8" s="20">
        <f>'REPORTE FINAL'!H8</f>
        <v>3</v>
      </c>
      <c r="I8" s="38" t="s">
        <v>7</v>
      </c>
      <c r="J8" s="38"/>
      <c r="K8" s="38"/>
      <c r="L8" s="31" t="str">
        <f>'REPORTE FINAL'!L8</f>
        <v>AGOSTO - DICIEMBRE 2024</v>
      </c>
      <c r="M8" s="31"/>
      <c r="N8" s="31"/>
    </row>
    <row r="10" spans="1:14" x14ac:dyDescent="0.2">
      <c r="A10" s="4" t="s">
        <v>8</v>
      </c>
      <c r="B10" s="31" t="str">
        <f>'REPORTE FINAL'!B10</f>
        <v>M.E. ANA DEL CARMEN TORRES VIRGEN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6" t="s">
        <v>10</v>
      </c>
      <c r="C12" s="36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7"/>
      <c r="C13" s="37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'REPORTE FINAL'!A14</f>
        <v xml:space="preserve">FUNDAMENTOS DE INVESTIGACION </v>
      </c>
      <c r="B14" s="9" t="s">
        <v>30</v>
      </c>
      <c r="C14" s="9" t="str">
        <f>'REPORTE FINAL'!C14</f>
        <v>107 B</v>
      </c>
      <c r="D14" s="9" t="str">
        <f>'REPORTE FINAL'!D14</f>
        <v>IGEM</v>
      </c>
      <c r="E14" s="9">
        <f>'REPORTE FINAL'!E14</f>
        <v>25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25</v>
      </c>
      <c r="J14" s="10">
        <f t="shared" ref="J14:J28" si="2">I14/E14</f>
        <v>1</v>
      </c>
      <c r="K14" s="9">
        <v>0</v>
      </c>
      <c r="L14" s="10">
        <f t="shared" ref="L14:L28" si="3">K14/E14</f>
        <v>0</v>
      </c>
      <c r="M14" s="9"/>
      <c r="N14" s="15"/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ht="25.5" x14ac:dyDescent="0.2">
      <c r="A16" s="9" t="str">
        <f>'REPORTE FINAL'!A16</f>
        <v>MARCO LEGAL DE LAS ORGANIZACIONES</v>
      </c>
      <c r="B16" s="9"/>
      <c r="C16" s="9" t="str">
        <f>'REPORTE FINAL'!C16</f>
        <v>307-C</v>
      </c>
      <c r="D16" s="9" t="str">
        <f>'REPORTE FINAL'!D16</f>
        <v>IGEM</v>
      </c>
      <c r="E16" s="9">
        <f>'REPORTE FINAL'!E16</f>
        <v>17</v>
      </c>
      <c r="F16" s="9"/>
      <c r="G16" s="9"/>
      <c r="H16" s="10">
        <f t="shared" si="0"/>
        <v>0</v>
      </c>
      <c r="I16" s="9">
        <f t="shared" si="1"/>
        <v>17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'REPORTE FINAL'!A17</f>
        <v>GESTION ESTRATEGICA</v>
      </c>
      <c r="B17" s="9"/>
      <c r="C17" s="9" t="str">
        <f>'REPORTE FINAL'!C17</f>
        <v>707-A</v>
      </c>
      <c r="D17" s="9" t="str">
        <f>'REPORTE FINAL'!D17</f>
        <v>IGEM</v>
      </c>
      <c r="E17" s="9">
        <f>'REPORTE FINAL'!E17</f>
        <v>22</v>
      </c>
      <c r="F17" s="9"/>
      <c r="G17" s="9"/>
      <c r="H17" s="10">
        <f t="shared" si="0"/>
        <v>0</v>
      </c>
      <c r="I17" s="9">
        <f t="shared" si="1"/>
        <v>22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'REPORTE FINAL'!A18</f>
        <v>0</v>
      </c>
      <c r="B18" s="9"/>
      <c r="C18" s="9">
        <f>'REPORTE FINAL'!C18</f>
        <v>0</v>
      </c>
      <c r="D18" s="9">
        <f>'REPORTE FINAL'!D18</f>
        <v>0</v>
      </c>
      <c r="E18" s="9">
        <f>'REPORTE FINAL'!E18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'REPORTE FINAL'!A19</f>
        <v>0</v>
      </c>
      <c r="B19" s="9"/>
      <c r="C19" s="9">
        <f>'REPORTE FINAL'!C19</f>
        <v>0</v>
      </c>
      <c r="D19" s="9">
        <f>'REPORTE FINAL'!D19</f>
        <v>0</v>
      </c>
      <c r="E19" s="9">
        <f>'REPORTE FINAL'!E19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'REPORTE FINAL'!A20</f>
        <v>0</v>
      </c>
      <c r="B20" s="9"/>
      <c r="C20" s="9">
        <f>'REPORTE FINAL'!C20</f>
        <v>0</v>
      </c>
      <c r="D20" s="9">
        <f>'REPORTE FINAL'!D20</f>
        <v>0</v>
      </c>
      <c r="E20" s="9">
        <f>'REPORTE FINAL'!E20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'REPORTE FINAL'!A21</f>
        <v>0</v>
      </c>
      <c r="B21" s="9"/>
      <c r="C21" s="9">
        <f>'REPORTE FINAL'!C21</f>
        <v>0</v>
      </c>
      <c r="D21" s="9">
        <f>'REPORTE FINAL'!D21</f>
        <v>0</v>
      </c>
      <c r="E21" s="9">
        <f>'REPORTE FINAL'!E21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 t="e">
        <f>'REPORTE FINAL'!#REF!</f>
        <v>#REF!</v>
      </c>
      <c r="B22" s="9"/>
      <c r="C22" s="9" t="e">
        <f>'REPORTE FINAL'!#REF!</f>
        <v>#REF!</v>
      </c>
      <c r="D22" s="9" t="e">
        <f>'REPORTE FINAL'!#REF!</f>
        <v>#REF!</v>
      </c>
      <c r="E22" s="9" t="e">
        <f>'REPORTE FINAL'!#REF!</f>
        <v>#REF!</v>
      </c>
      <c r="F22" s="9"/>
      <c r="G22" s="9"/>
      <c r="H22" s="10" t="e">
        <f t="shared" si="0"/>
        <v>#REF!</v>
      </c>
      <c r="I22" s="9" t="e">
        <f t="shared" si="1"/>
        <v>#REF!</v>
      </c>
      <c r="J22" s="10" t="e">
        <f t="shared" si="2"/>
        <v>#REF!</v>
      </c>
      <c r="K22" s="9"/>
      <c r="L22" s="10" t="e">
        <f t="shared" si="3"/>
        <v>#REF!</v>
      </c>
      <c r="M22" s="9"/>
      <c r="N22" s="15"/>
    </row>
    <row r="23" spans="1:14" s="11" customFormat="1" x14ac:dyDescent="0.2">
      <c r="A23" s="9" t="e">
        <f>'REPORTE FINAL'!#REF!</f>
        <v>#REF!</v>
      </c>
      <c r="B23" s="9"/>
      <c r="C23" s="9" t="e">
        <f>'REPORTE FINAL'!#REF!</f>
        <v>#REF!</v>
      </c>
      <c r="D23" s="9" t="e">
        <f>'REPORTE FINAL'!#REF!</f>
        <v>#REF!</v>
      </c>
      <c r="E23" s="9" t="e">
        <f>'REPORTE FINAL'!#REF!</f>
        <v>#REF!</v>
      </c>
      <c r="F23" s="9"/>
      <c r="G23" s="9"/>
      <c r="H23" s="10" t="e">
        <f t="shared" si="0"/>
        <v>#REF!</v>
      </c>
      <c r="I23" s="9" t="e">
        <f t="shared" si="1"/>
        <v>#REF!</v>
      </c>
      <c r="J23" s="10" t="e">
        <f t="shared" si="2"/>
        <v>#REF!</v>
      </c>
      <c r="K23" s="9"/>
      <c r="L23" s="10" t="e">
        <f t="shared" si="3"/>
        <v>#REF!</v>
      </c>
      <c r="M23" s="9"/>
      <c r="N23" s="15"/>
    </row>
    <row r="24" spans="1:14" s="11" customFormat="1" x14ac:dyDescent="0.2">
      <c r="A24" s="9" t="e">
        <f>'REPORTE FINAL'!#REF!</f>
        <v>#REF!</v>
      </c>
      <c r="B24" s="9"/>
      <c r="C24" s="9" t="e">
        <f>'REPORTE FINAL'!#REF!</f>
        <v>#REF!</v>
      </c>
      <c r="D24" s="9" t="e">
        <f>'REPORTE FINAL'!#REF!</f>
        <v>#REF!</v>
      </c>
      <c r="E24" s="9" t="e">
        <f>'REPORTE FINAL'!#REF!</f>
        <v>#REF!</v>
      </c>
      <c r="F24" s="9"/>
      <c r="G24" s="9"/>
      <c r="H24" s="10" t="e">
        <f t="shared" si="0"/>
        <v>#REF!</v>
      </c>
      <c r="I24" s="9" t="e">
        <f t="shared" si="1"/>
        <v>#REF!</v>
      </c>
      <c r="J24" s="10" t="e">
        <f t="shared" si="2"/>
        <v>#REF!</v>
      </c>
      <c r="K24" s="9"/>
      <c r="L24" s="10" t="e">
        <f t="shared" si="3"/>
        <v>#REF!</v>
      </c>
      <c r="M24" s="9"/>
      <c r="N24" s="15"/>
    </row>
    <row r="25" spans="1:14" s="11" customFormat="1" x14ac:dyDescent="0.2">
      <c r="A25" s="9" t="e">
        <f>'REPORTE FINAL'!#REF!</f>
        <v>#REF!</v>
      </c>
      <c r="B25" s="9"/>
      <c r="C25" s="9" t="e">
        <f>'REPORTE FINAL'!#REF!</f>
        <v>#REF!</v>
      </c>
      <c r="D25" s="9" t="e">
        <f>'REPORTE FINAL'!#REF!</f>
        <v>#REF!</v>
      </c>
      <c r="E25" s="9" t="e">
        <f>'REPORTE FINAL'!#REF!</f>
        <v>#REF!</v>
      </c>
      <c r="F25" s="9"/>
      <c r="G25" s="9"/>
      <c r="H25" s="10" t="e">
        <f t="shared" si="0"/>
        <v>#REF!</v>
      </c>
      <c r="I25" s="9" t="e">
        <f t="shared" si="1"/>
        <v>#REF!</v>
      </c>
      <c r="J25" s="10" t="e">
        <f t="shared" si="2"/>
        <v>#REF!</v>
      </c>
      <c r="K25" s="9"/>
      <c r="L25" s="10" t="e">
        <f t="shared" si="3"/>
        <v>#REF!</v>
      </c>
      <c r="M25" s="9"/>
      <c r="N25" s="15"/>
    </row>
    <row r="26" spans="1:14" s="11" customFormat="1" x14ac:dyDescent="0.2">
      <c r="A26" s="9" t="e">
        <f>'REPORTE FINAL'!#REF!</f>
        <v>#REF!</v>
      </c>
      <c r="B26" s="9"/>
      <c r="C26" s="9" t="e">
        <f>'REPORTE FINAL'!#REF!</f>
        <v>#REF!</v>
      </c>
      <c r="D26" s="9" t="e">
        <f>'REPORTE FINAL'!#REF!</f>
        <v>#REF!</v>
      </c>
      <c r="E26" s="9" t="e">
        <f>'REPORTE FINAL'!#REF!</f>
        <v>#REF!</v>
      </c>
      <c r="F26" s="9"/>
      <c r="G26" s="9"/>
      <c r="H26" s="10" t="e">
        <f t="shared" si="0"/>
        <v>#REF!</v>
      </c>
      <c r="I26" s="9" t="e">
        <f t="shared" si="1"/>
        <v>#REF!</v>
      </c>
      <c r="J26" s="10" t="e">
        <f t="shared" si="2"/>
        <v>#REF!</v>
      </c>
      <c r="K26" s="9"/>
      <c r="L26" s="10" t="e">
        <f t="shared" si="3"/>
        <v>#REF!</v>
      </c>
      <c r="M26" s="9"/>
      <c r="N26" s="15"/>
    </row>
    <row r="27" spans="1:14" s="11" customFormat="1" ht="16.5" customHeight="1" x14ac:dyDescent="0.2">
      <c r="A27" s="9">
        <f>'REPORTE FINAL'!A22</f>
        <v>0</v>
      </c>
      <c r="B27" s="9"/>
      <c r="C27" s="9">
        <f>'REPORTE FINAL'!C22</f>
        <v>0</v>
      </c>
      <c r="D27" s="9">
        <f>'REPORTE FINAL'!D22</f>
        <v>0</v>
      </c>
      <c r="E27" s="9">
        <f>'REPORTE FINAL'!E22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2" t="s">
        <v>27</v>
      </c>
      <c r="C33" s="32"/>
      <c r="D33" s="32"/>
      <c r="G33" s="33" t="s">
        <v>28</v>
      </c>
      <c r="H33" s="33"/>
      <c r="I33" s="33"/>
      <c r="J33" s="33"/>
    </row>
    <row r="34" spans="1:10" ht="62.25" customHeight="1" x14ac:dyDescent="0.2">
      <c r="B34" s="30"/>
      <c r="C34" s="30"/>
      <c r="D34" s="30"/>
      <c r="G34" s="31"/>
      <c r="H34" s="31"/>
      <c r="I34" s="31"/>
      <c r="J34" s="31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>M.E. ANA DEL CARMEN TORRES VIRGEN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3" t="s">
        <v>29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3" t="s">
        <v>1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</row>
    <row r="6" spans="1:14" x14ac:dyDescent="0.2">
      <c r="A6" s="40" t="s">
        <v>2</v>
      </c>
      <c r="B6" s="40"/>
      <c r="C6" s="40"/>
      <c r="D6" s="40"/>
      <c r="E6" s="41" t="s">
        <v>32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1">
        <v>3</v>
      </c>
      <c r="C8" s="31"/>
      <c r="D8" s="14" t="s">
        <v>5</v>
      </c>
      <c r="E8" s="20">
        <f>'REPORTE FINAL'!E8</f>
        <v>4</v>
      </c>
      <c r="F8"/>
      <c r="G8" s="4" t="s">
        <v>6</v>
      </c>
      <c r="H8" s="20">
        <f>'REPORTE FINAL'!H8</f>
        <v>3</v>
      </c>
      <c r="I8" s="38" t="s">
        <v>7</v>
      </c>
      <c r="J8" s="38"/>
      <c r="K8" s="38"/>
      <c r="L8" s="31" t="str">
        <f>'REPORTE FINAL'!L8</f>
        <v>AGOSTO - DICIEMBRE 2024</v>
      </c>
      <c r="M8" s="31"/>
      <c r="N8" s="31"/>
    </row>
    <row r="10" spans="1:14" x14ac:dyDescent="0.2">
      <c r="A10" s="4" t="s">
        <v>8</v>
      </c>
      <c r="B10" s="31" t="str">
        <f>'REPORTE FINAL'!B10</f>
        <v>M.E. ANA DEL CARMEN TORRES VIRGEN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6" t="s">
        <v>10</v>
      </c>
      <c r="C12" s="36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7"/>
      <c r="C13" s="37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'REPORTE FINAL'!A14</f>
        <v xml:space="preserve">FUNDAMENTOS DE INVESTIGACION </v>
      </c>
      <c r="B14" s="9"/>
      <c r="C14" s="9" t="str">
        <f>'REPORTE FINAL'!C14</f>
        <v>107 B</v>
      </c>
      <c r="D14" s="9" t="str">
        <f>'REPORTE FINAL'!D14</f>
        <v>IGEM</v>
      </c>
      <c r="E14" s="9">
        <f>'REPORTE FINAL'!E14</f>
        <v>25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25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'REPORTE FINAL'!A15</f>
        <v>MARCO LEGAL DE LAS ORGANIZACIONES</v>
      </c>
      <c r="B15" s="9"/>
      <c r="C15" s="9" t="str">
        <f>'REPORTE FINAL'!C15</f>
        <v>307-B</v>
      </c>
      <c r="D15" s="9" t="str">
        <f>'REPORTE FINAL'!D15</f>
        <v>IGEM</v>
      </c>
      <c r="E15" s="9">
        <f>'REPORTE FINAL'!E15</f>
        <v>17</v>
      </c>
      <c r="F15" s="9"/>
      <c r="G15" s="9"/>
      <c r="H15" s="10">
        <f t="shared" si="0"/>
        <v>0</v>
      </c>
      <c r="I15" s="9">
        <f t="shared" si="1"/>
        <v>17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'REPORTE FINAL'!A16</f>
        <v>MARCO LEGAL DE LAS ORGANIZACIONES</v>
      </c>
      <c r="B16" s="9"/>
      <c r="C16" s="9" t="str">
        <f>'REPORTE FINAL'!C16</f>
        <v>307-C</v>
      </c>
      <c r="D16" s="9" t="str">
        <f>'REPORTE FINAL'!D16</f>
        <v>IGEM</v>
      </c>
      <c r="E16" s="9">
        <f>'REPORTE FINAL'!E16</f>
        <v>17</v>
      </c>
      <c r="F16" s="9"/>
      <c r="G16" s="9"/>
      <c r="H16" s="10">
        <f t="shared" si="0"/>
        <v>0</v>
      </c>
      <c r="I16" s="9">
        <f t="shared" si="1"/>
        <v>17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'REPORTE FINAL'!A17</f>
        <v>GESTION ESTRATEGICA</v>
      </c>
      <c r="B17" s="9"/>
      <c r="C17" s="9" t="str">
        <f>'REPORTE FINAL'!C17</f>
        <v>707-A</v>
      </c>
      <c r="D17" s="9" t="str">
        <f>'REPORTE FINAL'!D17</f>
        <v>IGEM</v>
      </c>
      <c r="E17" s="9">
        <f>'REPORTE FINAL'!E17</f>
        <v>22</v>
      </c>
      <c r="F17" s="9"/>
      <c r="G17" s="9"/>
      <c r="H17" s="10">
        <f t="shared" si="0"/>
        <v>0</v>
      </c>
      <c r="I17" s="9">
        <f t="shared" si="1"/>
        <v>22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'REPORTE FINAL'!A18</f>
        <v>0</v>
      </c>
      <c r="B18" s="9"/>
      <c r="C18" s="9">
        <f>'REPORTE FINAL'!C18</f>
        <v>0</v>
      </c>
      <c r="D18" s="9">
        <f>'REPORTE FINAL'!D18</f>
        <v>0</v>
      </c>
      <c r="E18" s="9">
        <f>'REPORTE FINAL'!E18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'REPORTE FINAL'!A19</f>
        <v>0</v>
      </c>
      <c r="B19" s="9"/>
      <c r="C19" s="9">
        <f>'REPORTE FINAL'!C19</f>
        <v>0</v>
      </c>
      <c r="D19" s="9">
        <f>'REPORTE FINAL'!D19</f>
        <v>0</v>
      </c>
      <c r="E19" s="9">
        <f>'REPORTE FINAL'!E19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'REPORTE FINAL'!A20</f>
        <v>0</v>
      </c>
      <c r="B20" s="9"/>
      <c r="C20" s="9">
        <f>'REPORTE FINAL'!C20</f>
        <v>0</v>
      </c>
      <c r="D20" s="9">
        <f>'REPORTE FINAL'!D20</f>
        <v>0</v>
      </c>
      <c r="E20" s="9">
        <f>'REPORTE FINAL'!E20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'REPORTE FINAL'!A21</f>
        <v>0</v>
      </c>
      <c r="B21" s="9"/>
      <c r="C21" s="9">
        <f>'REPORTE FINAL'!C21</f>
        <v>0</v>
      </c>
      <c r="D21" s="9">
        <f>'REPORTE FINAL'!D21</f>
        <v>0</v>
      </c>
      <c r="E21" s="9">
        <f>'REPORTE FINAL'!E21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 t="e">
        <f>'REPORTE FINAL'!#REF!</f>
        <v>#REF!</v>
      </c>
      <c r="B22" s="9"/>
      <c r="C22" s="9" t="e">
        <f>'REPORTE FINAL'!#REF!</f>
        <v>#REF!</v>
      </c>
      <c r="D22" s="9" t="e">
        <f>'REPORTE FINAL'!#REF!</f>
        <v>#REF!</v>
      </c>
      <c r="E22" s="9" t="e">
        <f>'REPORTE FINAL'!#REF!</f>
        <v>#REF!</v>
      </c>
      <c r="F22" s="9"/>
      <c r="G22" s="9"/>
      <c r="H22" s="10" t="e">
        <f t="shared" si="0"/>
        <v>#REF!</v>
      </c>
      <c r="I22" s="9" t="e">
        <f t="shared" si="1"/>
        <v>#REF!</v>
      </c>
      <c r="J22" s="10" t="e">
        <f t="shared" si="2"/>
        <v>#REF!</v>
      </c>
      <c r="K22" s="9"/>
      <c r="L22" s="10" t="e">
        <f t="shared" si="3"/>
        <v>#REF!</v>
      </c>
      <c r="M22" s="9"/>
      <c r="N22" s="15"/>
    </row>
    <row r="23" spans="1:14" s="11" customFormat="1" x14ac:dyDescent="0.2">
      <c r="A23" s="9" t="e">
        <f>'REPORTE FINAL'!#REF!</f>
        <v>#REF!</v>
      </c>
      <c r="B23" s="9"/>
      <c r="C23" s="9" t="e">
        <f>'REPORTE FINAL'!#REF!</f>
        <v>#REF!</v>
      </c>
      <c r="D23" s="9" t="e">
        <f>'REPORTE FINAL'!#REF!</f>
        <v>#REF!</v>
      </c>
      <c r="E23" s="9" t="e">
        <f>'REPORTE FINAL'!#REF!</f>
        <v>#REF!</v>
      </c>
      <c r="F23" s="9"/>
      <c r="G23" s="9"/>
      <c r="H23" s="10" t="e">
        <f t="shared" si="0"/>
        <v>#REF!</v>
      </c>
      <c r="I23" s="9" t="e">
        <f t="shared" si="1"/>
        <v>#REF!</v>
      </c>
      <c r="J23" s="10" t="e">
        <f t="shared" si="2"/>
        <v>#REF!</v>
      </c>
      <c r="K23" s="9"/>
      <c r="L23" s="10" t="e">
        <f t="shared" si="3"/>
        <v>#REF!</v>
      </c>
      <c r="M23" s="9"/>
      <c r="N23" s="15"/>
    </row>
    <row r="24" spans="1:14" s="11" customFormat="1" x14ac:dyDescent="0.2">
      <c r="A24" s="9" t="e">
        <f>'REPORTE FINAL'!#REF!</f>
        <v>#REF!</v>
      </c>
      <c r="B24" s="9"/>
      <c r="C24" s="9" t="e">
        <f>'REPORTE FINAL'!#REF!</f>
        <v>#REF!</v>
      </c>
      <c r="D24" s="9" t="e">
        <f>'REPORTE FINAL'!#REF!</f>
        <v>#REF!</v>
      </c>
      <c r="E24" s="9" t="e">
        <f>'REPORTE FINAL'!#REF!</f>
        <v>#REF!</v>
      </c>
      <c r="F24" s="9"/>
      <c r="G24" s="9"/>
      <c r="H24" s="10" t="e">
        <f t="shared" si="0"/>
        <v>#REF!</v>
      </c>
      <c r="I24" s="9" t="e">
        <f t="shared" si="1"/>
        <v>#REF!</v>
      </c>
      <c r="J24" s="10" t="e">
        <f t="shared" si="2"/>
        <v>#REF!</v>
      </c>
      <c r="K24" s="9"/>
      <c r="L24" s="10" t="e">
        <f t="shared" si="3"/>
        <v>#REF!</v>
      </c>
      <c r="M24" s="9"/>
      <c r="N24" s="15"/>
    </row>
    <row r="25" spans="1:14" s="11" customFormat="1" x14ac:dyDescent="0.2">
      <c r="A25" s="9" t="e">
        <f>'REPORTE FINAL'!#REF!</f>
        <v>#REF!</v>
      </c>
      <c r="B25" s="9"/>
      <c r="C25" s="9" t="e">
        <f>'REPORTE FINAL'!#REF!</f>
        <v>#REF!</v>
      </c>
      <c r="D25" s="9" t="e">
        <f>'REPORTE FINAL'!#REF!</f>
        <v>#REF!</v>
      </c>
      <c r="E25" s="9" t="e">
        <f>'REPORTE FINAL'!#REF!</f>
        <v>#REF!</v>
      </c>
      <c r="F25" s="9"/>
      <c r="G25" s="9"/>
      <c r="H25" s="10" t="e">
        <f t="shared" si="0"/>
        <v>#REF!</v>
      </c>
      <c r="I25" s="9" t="e">
        <f t="shared" si="1"/>
        <v>#REF!</v>
      </c>
      <c r="J25" s="10" t="e">
        <f t="shared" si="2"/>
        <v>#REF!</v>
      </c>
      <c r="K25" s="9"/>
      <c r="L25" s="10" t="e">
        <f t="shared" si="3"/>
        <v>#REF!</v>
      </c>
      <c r="M25" s="9"/>
      <c r="N25" s="15"/>
    </row>
    <row r="26" spans="1:14" s="11" customFormat="1" x14ac:dyDescent="0.2">
      <c r="A26" s="9" t="e">
        <f>'REPORTE FINAL'!#REF!</f>
        <v>#REF!</v>
      </c>
      <c r="B26" s="9"/>
      <c r="C26" s="9" t="e">
        <f>'REPORTE FINAL'!#REF!</f>
        <v>#REF!</v>
      </c>
      <c r="D26" s="9" t="e">
        <f>'REPORTE FINAL'!#REF!</f>
        <v>#REF!</v>
      </c>
      <c r="E26" s="9" t="e">
        <f>'REPORTE FINAL'!#REF!</f>
        <v>#REF!</v>
      </c>
      <c r="F26" s="9"/>
      <c r="G26" s="9"/>
      <c r="H26" s="10" t="e">
        <f t="shared" si="0"/>
        <v>#REF!</v>
      </c>
      <c r="I26" s="9" t="e">
        <f t="shared" si="1"/>
        <v>#REF!</v>
      </c>
      <c r="J26" s="10" t="e">
        <f t="shared" si="2"/>
        <v>#REF!</v>
      </c>
      <c r="K26" s="9"/>
      <c r="L26" s="10" t="e">
        <f t="shared" si="3"/>
        <v>#REF!</v>
      </c>
      <c r="M26" s="9"/>
      <c r="N26" s="15"/>
    </row>
    <row r="27" spans="1:14" s="11" customFormat="1" ht="16.5" customHeight="1" x14ac:dyDescent="0.2">
      <c r="A27" s="9">
        <f>'REPORTE FINAL'!A22</f>
        <v>0</v>
      </c>
      <c r="B27" s="9"/>
      <c r="C27" s="9">
        <f>'REPORTE FINAL'!C22</f>
        <v>0</v>
      </c>
      <c r="D27" s="9">
        <f>'REPORTE FINAL'!D22</f>
        <v>0</v>
      </c>
      <c r="E27" s="9">
        <f>'REPORTE FINAL'!E22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2" t="s">
        <v>27</v>
      </c>
      <c r="C33" s="32"/>
      <c r="D33" s="32"/>
      <c r="G33" s="33" t="s">
        <v>28</v>
      </c>
      <c r="H33" s="33"/>
      <c r="I33" s="33"/>
      <c r="J33" s="33"/>
    </row>
    <row r="34" spans="1:10" ht="62.25" customHeight="1" x14ac:dyDescent="0.2">
      <c r="B34" s="30"/>
      <c r="C34" s="30"/>
      <c r="D34" s="30"/>
      <c r="G34" s="31"/>
      <c r="H34" s="31"/>
      <c r="I34" s="31"/>
      <c r="J34" s="31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>M.E. ANA DEL CARMEN TORRES VIRGEN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3" t="s">
        <v>29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3" t="s">
        <v>1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</row>
    <row r="6" spans="1:14" x14ac:dyDescent="0.2">
      <c r="A6" s="40" t="s">
        <v>2</v>
      </c>
      <c r="B6" s="40"/>
      <c r="C6" s="40"/>
      <c r="D6" s="40"/>
      <c r="E6" s="41" t="s">
        <v>32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1">
        <v>4</v>
      </c>
      <c r="C8" s="31"/>
      <c r="D8" s="14" t="s">
        <v>5</v>
      </c>
      <c r="E8" s="20">
        <f>'REPORTE FINAL'!E8</f>
        <v>4</v>
      </c>
      <c r="F8"/>
      <c r="G8" s="4" t="s">
        <v>6</v>
      </c>
      <c r="H8" s="20">
        <f>'REPORTE FINAL'!H8</f>
        <v>3</v>
      </c>
      <c r="I8" s="38" t="s">
        <v>7</v>
      </c>
      <c r="J8" s="38"/>
      <c r="K8" s="38"/>
      <c r="L8" s="31" t="str">
        <f>'REPORTE FINAL'!L8</f>
        <v>AGOSTO - DICIEMBRE 2024</v>
      </c>
      <c r="M8" s="31"/>
      <c r="N8" s="31"/>
    </row>
    <row r="10" spans="1:14" x14ac:dyDescent="0.2">
      <c r="A10" s="4" t="s">
        <v>8</v>
      </c>
      <c r="B10" s="31" t="str">
        <f>'REPORTE FINAL'!B10</f>
        <v>M.E. ANA DEL CARMEN TORRES VIRGEN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6" t="s">
        <v>10</v>
      </c>
      <c r="C12" s="36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7"/>
      <c r="C13" s="37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'REPORTE FINAL'!A14</f>
        <v xml:space="preserve">FUNDAMENTOS DE INVESTIGACION </v>
      </c>
      <c r="B14" s="9"/>
      <c r="C14" s="9" t="str">
        <f>'REPORTE FINAL'!C14</f>
        <v>107 B</v>
      </c>
      <c r="D14" s="9" t="str">
        <f>'REPORTE FINAL'!D14</f>
        <v>IGEM</v>
      </c>
      <c r="E14" s="9">
        <f>'REPORTE FINAL'!E14</f>
        <v>25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25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'REPORTE FINAL'!A15</f>
        <v>MARCO LEGAL DE LAS ORGANIZACIONES</v>
      </c>
      <c r="B15" s="9"/>
      <c r="C15" s="9" t="str">
        <f>'REPORTE FINAL'!C15</f>
        <v>307-B</v>
      </c>
      <c r="D15" s="9" t="str">
        <f>'REPORTE FINAL'!D15</f>
        <v>IGEM</v>
      </c>
      <c r="E15" s="9">
        <f>'REPORTE FINAL'!E15</f>
        <v>17</v>
      </c>
      <c r="F15" s="9"/>
      <c r="G15" s="9"/>
      <c r="H15" s="10">
        <f t="shared" si="0"/>
        <v>0</v>
      </c>
      <c r="I15" s="9">
        <f t="shared" si="1"/>
        <v>17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'REPORTE FINAL'!A16</f>
        <v>MARCO LEGAL DE LAS ORGANIZACIONES</v>
      </c>
      <c r="B16" s="9"/>
      <c r="C16" s="9" t="str">
        <f>'REPORTE FINAL'!C16</f>
        <v>307-C</v>
      </c>
      <c r="D16" s="9" t="str">
        <f>'REPORTE FINAL'!D16</f>
        <v>IGEM</v>
      </c>
      <c r="E16" s="9">
        <f>'REPORTE FINAL'!E16</f>
        <v>17</v>
      </c>
      <c r="F16" s="9"/>
      <c r="G16" s="9"/>
      <c r="H16" s="10">
        <f t="shared" si="0"/>
        <v>0</v>
      </c>
      <c r="I16" s="9">
        <f t="shared" si="1"/>
        <v>17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'REPORTE FINAL'!A17</f>
        <v>GESTION ESTRATEGICA</v>
      </c>
      <c r="B17" s="9"/>
      <c r="C17" s="9" t="str">
        <f>'REPORTE FINAL'!C17</f>
        <v>707-A</v>
      </c>
      <c r="D17" s="9" t="str">
        <f>'REPORTE FINAL'!D17</f>
        <v>IGEM</v>
      </c>
      <c r="E17" s="9">
        <f>'REPORTE FINAL'!E17</f>
        <v>22</v>
      </c>
      <c r="F17" s="9"/>
      <c r="G17" s="9"/>
      <c r="H17" s="10">
        <f t="shared" si="0"/>
        <v>0</v>
      </c>
      <c r="I17" s="9">
        <f t="shared" si="1"/>
        <v>22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'REPORTE FINAL'!A18</f>
        <v>0</v>
      </c>
      <c r="B18" s="9"/>
      <c r="C18" s="9">
        <f>'REPORTE FINAL'!C18</f>
        <v>0</v>
      </c>
      <c r="D18" s="9">
        <f>'REPORTE FINAL'!D18</f>
        <v>0</v>
      </c>
      <c r="E18" s="9">
        <f>'REPORTE FINAL'!E18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'REPORTE FINAL'!A19</f>
        <v>0</v>
      </c>
      <c r="B19" s="9"/>
      <c r="C19" s="9">
        <f>'REPORTE FINAL'!C19</f>
        <v>0</v>
      </c>
      <c r="D19" s="9">
        <f>'REPORTE FINAL'!D19</f>
        <v>0</v>
      </c>
      <c r="E19" s="9">
        <f>'REPORTE FINAL'!E19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'REPORTE FINAL'!A20</f>
        <v>0</v>
      </c>
      <c r="B20" s="9"/>
      <c r="C20" s="9">
        <f>'REPORTE FINAL'!C20</f>
        <v>0</v>
      </c>
      <c r="D20" s="9">
        <f>'REPORTE FINAL'!D20</f>
        <v>0</v>
      </c>
      <c r="E20" s="9">
        <f>'REPORTE FINAL'!E20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'REPORTE FINAL'!A21</f>
        <v>0</v>
      </c>
      <c r="B21" s="9"/>
      <c r="C21" s="9">
        <f>'REPORTE FINAL'!C21</f>
        <v>0</v>
      </c>
      <c r="D21" s="9">
        <f>'REPORTE FINAL'!D21</f>
        <v>0</v>
      </c>
      <c r="E21" s="9">
        <f>'REPORTE FINAL'!E21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 t="e">
        <f>'REPORTE FINAL'!#REF!</f>
        <v>#REF!</v>
      </c>
      <c r="B22" s="9"/>
      <c r="C22" s="9" t="e">
        <f>'REPORTE FINAL'!#REF!</f>
        <v>#REF!</v>
      </c>
      <c r="D22" s="9" t="e">
        <f>'REPORTE FINAL'!#REF!</f>
        <v>#REF!</v>
      </c>
      <c r="E22" s="9" t="e">
        <f>'REPORTE FINAL'!#REF!</f>
        <v>#REF!</v>
      </c>
      <c r="F22" s="9"/>
      <c r="G22" s="9"/>
      <c r="H22" s="10" t="e">
        <f t="shared" si="0"/>
        <v>#REF!</v>
      </c>
      <c r="I22" s="9" t="e">
        <f t="shared" si="1"/>
        <v>#REF!</v>
      </c>
      <c r="J22" s="10" t="e">
        <f t="shared" si="2"/>
        <v>#REF!</v>
      </c>
      <c r="K22" s="9"/>
      <c r="L22" s="10" t="e">
        <f t="shared" si="3"/>
        <v>#REF!</v>
      </c>
      <c r="M22" s="9"/>
      <c r="N22" s="15"/>
    </row>
    <row r="23" spans="1:14" s="11" customFormat="1" x14ac:dyDescent="0.2">
      <c r="A23" s="9" t="e">
        <f>'REPORTE FINAL'!#REF!</f>
        <v>#REF!</v>
      </c>
      <c r="B23" s="9"/>
      <c r="C23" s="9" t="e">
        <f>'REPORTE FINAL'!#REF!</f>
        <v>#REF!</v>
      </c>
      <c r="D23" s="9" t="e">
        <f>'REPORTE FINAL'!#REF!</f>
        <v>#REF!</v>
      </c>
      <c r="E23" s="9" t="e">
        <f>'REPORTE FINAL'!#REF!</f>
        <v>#REF!</v>
      </c>
      <c r="F23" s="9"/>
      <c r="G23" s="9"/>
      <c r="H23" s="10" t="e">
        <f t="shared" si="0"/>
        <v>#REF!</v>
      </c>
      <c r="I23" s="9" t="e">
        <f t="shared" si="1"/>
        <v>#REF!</v>
      </c>
      <c r="J23" s="10" t="e">
        <f t="shared" si="2"/>
        <v>#REF!</v>
      </c>
      <c r="K23" s="9"/>
      <c r="L23" s="10" t="e">
        <f t="shared" si="3"/>
        <v>#REF!</v>
      </c>
      <c r="M23" s="9"/>
      <c r="N23" s="15"/>
    </row>
    <row r="24" spans="1:14" s="11" customFormat="1" x14ac:dyDescent="0.2">
      <c r="A24" s="9" t="e">
        <f>'REPORTE FINAL'!#REF!</f>
        <v>#REF!</v>
      </c>
      <c r="B24" s="9"/>
      <c r="C24" s="9" t="e">
        <f>'REPORTE FINAL'!#REF!</f>
        <v>#REF!</v>
      </c>
      <c r="D24" s="9" t="e">
        <f>'REPORTE FINAL'!#REF!</f>
        <v>#REF!</v>
      </c>
      <c r="E24" s="9" t="e">
        <f>'REPORTE FINAL'!#REF!</f>
        <v>#REF!</v>
      </c>
      <c r="F24" s="9"/>
      <c r="G24" s="9"/>
      <c r="H24" s="10" t="e">
        <f t="shared" si="0"/>
        <v>#REF!</v>
      </c>
      <c r="I24" s="9" t="e">
        <f t="shared" si="1"/>
        <v>#REF!</v>
      </c>
      <c r="J24" s="10" t="e">
        <f t="shared" si="2"/>
        <v>#REF!</v>
      </c>
      <c r="K24" s="9"/>
      <c r="L24" s="10" t="e">
        <f t="shared" si="3"/>
        <v>#REF!</v>
      </c>
      <c r="M24" s="9"/>
      <c r="N24" s="15"/>
    </row>
    <row r="25" spans="1:14" s="11" customFormat="1" x14ac:dyDescent="0.2">
      <c r="A25" s="9" t="e">
        <f>'REPORTE FINAL'!#REF!</f>
        <v>#REF!</v>
      </c>
      <c r="B25" s="9"/>
      <c r="C25" s="9" t="e">
        <f>'REPORTE FINAL'!#REF!</f>
        <v>#REF!</v>
      </c>
      <c r="D25" s="9" t="e">
        <f>'REPORTE FINAL'!#REF!</f>
        <v>#REF!</v>
      </c>
      <c r="E25" s="9" t="e">
        <f>'REPORTE FINAL'!#REF!</f>
        <v>#REF!</v>
      </c>
      <c r="F25" s="9"/>
      <c r="G25" s="9"/>
      <c r="H25" s="10" t="e">
        <f t="shared" si="0"/>
        <v>#REF!</v>
      </c>
      <c r="I25" s="9" t="e">
        <f t="shared" si="1"/>
        <v>#REF!</v>
      </c>
      <c r="J25" s="10" t="e">
        <f t="shared" si="2"/>
        <v>#REF!</v>
      </c>
      <c r="K25" s="9"/>
      <c r="L25" s="10" t="e">
        <f t="shared" si="3"/>
        <v>#REF!</v>
      </c>
      <c r="M25" s="9"/>
      <c r="N25" s="15"/>
    </row>
    <row r="26" spans="1:14" s="11" customFormat="1" x14ac:dyDescent="0.2">
      <c r="A26" s="9" t="e">
        <f>'REPORTE FINAL'!#REF!</f>
        <v>#REF!</v>
      </c>
      <c r="B26" s="9"/>
      <c r="C26" s="9" t="e">
        <f>'REPORTE FINAL'!#REF!</f>
        <v>#REF!</v>
      </c>
      <c r="D26" s="9" t="e">
        <f>'REPORTE FINAL'!#REF!</f>
        <v>#REF!</v>
      </c>
      <c r="E26" s="9" t="e">
        <f>'REPORTE FINAL'!#REF!</f>
        <v>#REF!</v>
      </c>
      <c r="F26" s="9"/>
      <c r="G26" s="9"/>
      <c r="H26" s="10" t="e">
        <f t="shared" si="0"/>
        <v>#REF!</v>
      </c>
      <c r="I26" s="9" t="e">
        <f t="shared" si="1"/>
        <v>#REF!</v>
      </c>
      <c r="J26" s="10" t="e">
        <f t="shared" si="2"/>
        <v>#REF!</v>
      </c>
      <c r="K26" s="9"/>
      <c r="L26" s="10" t="e">
        <f t="shared" si="3"/>
        <v>#REF!</v>
      </c>
      <c r="M26" s="9"/>
      <c r="N26" s="15"/>
    </row>
    <row r="27" spans="1:14" s="11" customFormat="1" ht="16.5" customHeight="1" x14ac:dyDescent="0.2">
      <c r="A27" s="9">
        <f>'REPORTE FINAL'!A22</f>
        <v>0</v>
      </c>
      <c r="B27" s="9"/>
      <c r="C27" s="9">
        <f>'REPORTE FINAL'!C22</f>
        <v>0</v>
      </c>
      <c r="D27" s="9">
        <f>'REPORTE FINAL'!D22</f>
        <v>0</v>
      </c>
      <c r="E27" s="9">
        <f>'REPORTE FINAL'!E22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2" t="s">
        <v>27</v>
      </c>
      <c r="C33" s="32"/>
      <c r="D33" s="32"/>
      <c r="G33" s="33" t="s">
        <v>28</v>
      </c>
      <c r="H33" s="33"/>
      <c r="I33" s="33"/>
      <c r="J33" s="33"/>
    </row>
    <row r="34" spans="1:10" ht="62.25" customHeight="1" x14ac:dyDescent="0.2">
      <c r="B34" s="30"/>
      <c r="C34" s="30"/>
      <c r="D34" s="30"/>
      <c r="G34" s="31"/>
      <c r="H34" s="31"/>
      <c r="I34" s="31"/>
      <c r="J34" s="31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>M.E. ANA DEL CARMEN TORRES VIRGEN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8</vt:i4>
      </vt:variant>
    </vt:vector>
  </HeadingPairs>
  <TitlesOfParts>
    <vt:vector size="16" baseType="lpstr">
      <vt:lpstr>REPORTE 1</vt:lpstr>
      <vt:lpstr>REPORTE 2</vt:lpstr>
      <vt:lpstr>REPORTE 3</vt:lpstr>
      <vt:lpstr>REPORTE 4</vt:lpstr>
      <vt:lpstr>REPORTE FINAL</vt:lpstr>
      <vt:lpstr>2</vt:lpstr>
      <vt:lpstr>3</vt:lpstr>
      <vt:lpstr>4</vt:lpstr>
      <vt:lpstr>'2'!Área_de_impresión</vt:lpstr>
      <vt:lpstr>'3'!Área_de_impresión</vt:lpstr>
      <vt:lpstr>'4'!Área_de_impresión</vt:lpstr>
      <vt:lpstr>'REPORTE 1'!Área_de_impresión</vt:lpstr>
      <vt:lpstr>'REPORTE 2'!Área_de_impresión</vt:lpstr>
      <vt:lpstr>'REPORTE 3'!Área_de_impresión</vt:lpstr>
      <vt:lpstr>'REPORTE 4'!Área_de_impresión</vt:lpstr>
      <vt:lpstr>'REPORTE FINAL'!Área_de_impresión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ana torres virgen</cp:lastModifiedBy>
  <cp:revision/>
  <cp:lastPrinted>2022-10-19T19:10:47Z</cp:lastPrinted>
  <dcterms:created xsi:type="dcterms:W3CDTF">2021-11-22T14:45:25Z</dcterms:created>
  <dcterms:modified xsi:type="dcterms:W3CDTF">2024-11-22T17:15:08Z</dcterms:modified>
  <cp:category/>
  <cp:contentStatus/>
</cp:coreProperties>
</file>