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TERCER_REPORTE_NOV_24\"/>
    </mc:Choice>
  </mc:AlternateContent>
  <xr:revisionPtr revIDLastSave="0" documentId="13_ncr:1_{56108E3D-8896-43D2-95E0-027B238FDE2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8" i="2" l="1"/>
  <c r="N23" i="1"/>
  <c r="M23" i="1"/>
  <c r="G23" i="1"/>
  <c r="F23" i="1"/>
  <c r="E23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3" i="5"/>
  <c r="M23" i="5"/>
  <c r="K23" i="5"/>
  <c r="G23" i="5"/>
  <c r="F23" i="5"/>
  <c r="E23" i="5"/>
  <c r="N23" i="4"/>
  <c r="M23" i="4"/>
  <c r="K23" i="4"/>
  <c r="G23" i="4"/>
  <c r="F23" i="4"/>
  <c r="E23" i="4"/>
  <c r="I23" i="4" s="1"/>
  <c r="J23" i="4" s="1"/>
  <c r="N23" i="3"/>
  <c r="M23" i="3"/>
  <c r="K23" i="3"/>
  <c r="G23" i="3"/>
  <c r="F23" i="3"/>
  <c r="E23" i="3"/>
  <c r="N23" i="2"/>
  <c r="M23" i="2"/>
  <c r="K23" i="2"/>
  <c r="G23" i="2"/>
  <c r="F23" i="2"/>
  <c r="E23" i="2"/>
  <c r="H23" i="5" l="1"/>
  <c r="H23" i="1"/>
  <c r="I23" i="3"/>
  <c r="J23" i="3" s="1"/>
  <c r="I23" i="2"/>
  <c r="J23" i="2" s="1"/>
  <c r="L23" i="2"/>
  <c r="L23" i="5"/>
  <c r="L23" i="4"/>
  <c r="L23" i="3"/>
  <c r="I23" i="5"/>
  <c r="J23" i="5" s="1"/>
  <c r="H23" i="4"/>
  <c r="H23" i="3"/>
  <c r="H23" i="2"/>
  <c r="B32" i="5" l="1"/>
  <c r="B32" i="4"/>
  <c r="B32" i="3"/>
  <c r="B32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3" i="1"/>
  <c r="I23" i="1" s="1"/>
  <c r="J23" i="1" s="1"/>
  <c r="L14" i="1"/>
  <c r="L23" i="1" l="1"/>
  <c r="B32" i="1" l="1"/>
</calcChain>
</file>

<file path=xl/sharedStrings.xml><?xml version="1.0" encoding="utf-8"?>
<sst xmlns="http://schemas.openxmlformats.org/spreadsheetml/2006/main" count="285" uniqueCount="49">
  <si>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</si>
  <si>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</si>
  <si>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</si>
  <si>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</si>
  <si>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</si>
  <si>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</si>
  <si>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</si>
  <si>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</si>
  <si>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</si>
  <si>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</si>
  <si>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</si>
  <si>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</si>
  <si>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</si>
  <si>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</si>
  <si>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</si>
  <si>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</si>
  <si>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</si>
  <si>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</si>
  <si>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</si>
  <si>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</si>
  <si>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</si>
  <si>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</si>
  <si>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</si>
  <si>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</si>
  <si>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</si>
  <si>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</si>
  <si>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</si>
  <si>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</si>
  <si>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</si>
  <si>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</si>
  <si>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</si>
  <si>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</si>
  <si>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</si>
  <si>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</si>
  <si>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</si>
  <si>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504A</t>
  </si>
  <si>
    <t>504B</t>
  </si>
  <si>
    <t>GESTIÓN DE PROYECTOS DE SOFTWARE</t>
  </si>
  <si>
    <t>FINAL</t>
  </si>
  <si>
    <t>2°</t>
  </si>
  <si>
    <t>3°</t>
  </si>
  <si>
    <t>4°</t>
  </si>
  <si>
    <t>AGO. - DIC. 24</t>
  </si>
  <si>
    <t>FUNDAMENTOS DE INGENERÍA DE SOFTWARE</t>
  </si>
  <si>
    <t>704 IN</t>
  </si>
  <si>
    <t>704 AP</t>
  </si>
  <si>
    <t>DISEÑO IHC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</si>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</sst>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5"/>
  <sheetViews>
    <sheetView topLeftCell="B13" zoomScale="60" zoomScaleNormal="60" workbookViewId="0">
      <selection activeCell="B21" sqref="A21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0" t="s">
        <v>32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22</v>
      </c>
      <c r="G14" s="9"/>
      <c r="H14" s="20">
        <f>F14/E14</f>
        <v>0.84615384615384615</v>
      </c>
      <c r="I14" s="21">
        <v>4</v>
      </c>
      <c r="J14" s="20">
        <f t="shared" ref="J14" si="0">I14/E14</f>
        <v>0.15384615384615385</v>
      </c>
      <c r="K14" s="21">
        <v>0</v>
      </c>
      <c r="L14" s="20">
        <f t="shared" ref="L14" si="1">K14/E14</f>
        <v>0</v>
      </c>
      <c r="M14" s="9">
        <v>69</v>
      </c>
      <c r="N14" s="11">
        <v>0.85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17</v>
      </c>
      <c r="G15" s="9"/>
      <c r="H15" s="20">
        <f t="shared" ref="H15:H18" si="2">F15/E15</f>
        <v>0.80952380952380953</v>
      </c>
      <c r="I15" s="21">
        <v>4</v>
      </c>
      <c r="J15" s="20">
        <f t="shared" ref="J15:J17" si="3">I15/E15</f>
        <v>0.19047619047619047</v>
      </c>
      <c r="K15" s="21">
        <v>0</v>
      </c>
      <c r="L15" s="20">
        <f t="shared" ref="L15:L17" si="4">K15/E15</f>
        <v>0</v>
      </c>
      <c r="M15" s="9">
        <v>66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10</v>
      </c>
      <c r="G16" s="9"/>
      <c r="H16" s="20">
        <f>F16/E16</f>
        <v>0.90909090909090906</v>
      </c>
      <c r="I16" s="21">
        <v>1</v>
      </c>
      <c r="J16" s="20">
        <f t="shared" si="3"/>
        <v>9.0909090909090912E-2</v>
      </c>
      <c r="K16" s="21">
        <v>0</v>
      </c>
      <c r="L16" s="20">
        <f t="shared" si="4"/>
        <v>0</v>
      </c>
      <c r="M16" s="9">
        <v>71</v>
      </c>
      <c r="N16" s="11">
        <v>0.91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13</v>
      </c>
      <c r="G17" s="9"/>
      <c r="H17" s="20">
        <f t="shared" si="2"/>
        <v>1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76</v>
      </c>
      <c r="N17" s="11">
        <v>0.38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91</v>
      </c>
      <c r="N18" s="11">
        <v>0.56999999999999995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2.75" customHeight="1" x14ac:dyDescent="0.35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85</v>
      </c>
      <c r="F23" s="15">
        <f>SUM(F14:F22)</f>
        <v>76</v>
      </c>
      <c r="G23" s="15">
        <f>SUM(G14:G22)</f>
        <v>0</v>
      </c>
      <c r="H23" s="22">
        <f>SUM(F23:G23)/E23</f>
        <v>0.89411764705882357</v>
      </c>
      <c r="I23" s="19">
        <f>(E23-SUM(F23:G23))-K23</f>
        <v>9</v>
      </c>
      <c r="J23" s="22">
        <f>I23/E23</f>
        <v>0.10588235294117647</v>
      </c>
      <c r="K23" s="19">
        <f>SUM(K14:K22)</f>
        <v>0</v>
      </c>
      <c r="L23" s="22">
        <f>K23/E23</f>
        <v>0</v>
      </c>
      <c r="M23" s="19">
        <f>AVERAGE(M14:M22)</f>
        <v>74.599999999999994</v>
      </c>
      <c r="N23" s="23">
        <f>AVERAGE(N14:N22)</f>
        <v>0.70399999999999996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0" customHeight="1" x14ac:dyDescent="0.35">
      <c r="A25" s="46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47" t="s">
        <v>26</v>
      </c>
      <c r="C28" s="28"/>
      <c r="D28" s="28"/>
      <c r="E28" s="1"/>
      <c r="F28" s="1"/>
      <c r="G28" s="27" t="s">
        <v>27</v>
      </c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62.25" customHeight="1" x14ac:dyDescent="0.35">
      <c r="A29" s="1"/>
      <c r="B29" s="48"/>
      <c r="C29" s="31"/>
      <c r="D29" s="31"/>
      <c r="E29" s="1"/>
      <c r="F29" s="1"/>
      <c r="G29" s="30"/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49" t="s">
        <v>28</v>
      </c>
      <c r="B30" s="28"/>
      <c r="C30" s="7"/>
      <c r="D30" s="1"/>
      <c r="E30" s="49"/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45" customHeight="1" x14ac:dyDescent="0.35">
      <c r="A32" s="1"/>
      <c r="B32" s="43" t="str">
        <f>B10</f>
        <v>M.T.I. MONTSERRAT MASDEFIOL SUÁREZ</v>
      </c>
      <c r="C32" s="44"/>
      <c r="D32" s="44"/>
      <c r="E32" s="17"/>
      <c r="F32" s="17"/>
      <c r="G32" s="45" t="s">
        <v>34</v>
      </c>
      <c r="H32" s="44"/>
      <c r="I32" s="44"/>
      <c r="J32" s="4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sheetProtection selectLockedCells="1" selectUnlockedCells="1"/>
  <mergeCells count="31">
    <mergeCell ref="B32:D32"/>
    <mergeCell ref="G32:J32"/>
    <mergeCell ref="A25:N25"/>
    <mergeCell ref="B28:D28"/>
    <mergeCell ref="G28:J28"/>
    <mergeCell ref="B29:D29"/>
    <mergeCell ref="G29:J29"/>
    <mergeCell ref="A30:B30"/>
    <mergeCell ref="E30:H30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5"/>
  <sheetViews>
    <sheetView topLeftCell="A2" zoomScale="60" zoomScaleNormal="60" workbookViewId="0">
      <selection activeCell="A21" sqref="A21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39</v>
      </c>
      <c r="C8" s="31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47</v>
      </c>
      <c r="C14" s="9" t="s">
        <v>35</v>
      </c>
      <c r="D14" s="9" t="s">
        <v>30</v>
      </c>
      <c r="E14" s="9">
        <v>26</v>
      </c>
      <c r="F14" s="9">
        <v>24</v>
      </c>
      <c r="G14" s="9"/>
      <c r="H14" s="20">
        <f>F14/E14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74</v>
      </c>
      <c r="N14" s="11">
        <v>0.92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47</v>
      </c>
      <c r="C15" s="9" t="s">
        <v>36</v>
      </c>
      <c r="D15" s="9" t="s">
        <v>30</v>
      </c>
      <c r="E15" s="9">
        <v>21</v>
      </c>
      <c r="F15" s="9">
        <v>18</v>
      </c>
      <c r="G15" s="9"/>
      <c r="H15" s="20">
        <f t="shared" ref="H15:H18" si="2">F15/E15</f>
        <v>0.8571428571428571</v>
      </c>
      <c r="I15" s="21">
        <v>3</v>
      </c>
      <c r="J15" s="20">
        <f t="shared" si="0"/>
        <v>0.14285714285714285</v>
      </c>
      <c r="K15" s="21">
        <v>0</v>
      </c>
      <c r="L15" s="20">
        <f t="shared" si="1"/>
        <v>0</v>
      </c>
      <c r="M15" s="9">
        <v>63</v>
      </c>
      <c r="N15" s="11">
        <v>0.86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47</v>
      </c>
      <c r="C16" s="9" t="s">
        <v>44</v>
      </c>
      <c r="D16" s="9" t="s">
        <v>30</v>
      </c>
      <c r="E16" s="9">
        <v>11</v>
      </c>
      <c r="F16" s="9">
        <v>11</v>
      </c>
      <c r="G16" s="9"/>
      <c r="H16" s="20">
        <f>F16/E16</f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75</v>
      </c>
      <c r="N16" s="11">
        <v>0.36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47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77</v>
      </c>
      <c r="N17" s="11">
        <v>0.77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47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84</v>
      </c>
      <c r="N18" s="11">
        <v>0.64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thickBot="1" x14ac:dyDescent="0.4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85</v>
      </c>
      <c r="F23" s="15">
        <f t="shared" ref="F23:G23" si="3">SUM(F14:F22)</f>
        <v>79</v>
      </c>
      <c r="G23" s="15">
        <f t="shared" si="3"/>
        <v>0</v>
      </c>
      <c r="H23" s="22">
        <f>SUM(F23:G23)/E23</f>
        <v>0.92941176470588238</v>
      </c>
      <c r="I23" s="19">
        <f>(E23-SUM(F23:G23))-K23</f>
        <v>6</v>
      </c>
      <c r="J23" s="22">
        <f>I23/E23</f>
        <v>7.0588235294117646E-2</v>
      </c>
      <c r="K23" s="19">
        <f>SUM(K14:K22)</f>
        <v>0</v>
      </c>
      <c r="L23" s="22">
        <f>K23/E23</f>
        <v>0</v>
      </c>
      <c r="M23" s="19">
        <f>AVERAGE(M14:M22)</f>
        <v>74.599999999999994</v>
      </c>
      <c r="N23" s="23">
        <f>AVERAGE(N14:N22)</f>
        <v>0.71000000000000008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46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47" t="s">
        <v>26</v>
      </c>
      <c r="C28" s="28"/>
      <c r="D28" s="28"/>
      <c r="E28" s="1"/>
      <c r="F28" s="1"/>
      <c r="G28" s="27" t="s">
        <v>27</v>
      </c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48"/>
      <c r="C29" s="31"/>
      <c r="D29" s="31"/>
      <c r="E29" s="1"/>
      <c r="F29" s="1"/>
      <c r="G29" s="30"/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49" t="s">
        <v>28</v>
      </c>
      <c r="B30" s="28"/>
      <c r="C30" s="7"/>
      <c r="D30" s="1"/>
      <c r="E30" s="49"/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43" t="str">
        <f>B10</f>
        <v>M.T.I. MONTSERRAT MASDEFIOL SUÁREZ</v>
      </c>
      <c r="C32" s="44"/>
      <c r="D32" s="44"/>
      <c r="E32" s="17"/>
      <c r="F32" s="17"/>
      <c r="G32" s="45" t="s">
        <v>34</v>
      </c>
      <c r="H32" s="44"/>
      <c r="I32" s="44"/>
      <c r="J32" s="4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1">
    <mergeCell ref="B32:D32"/>
    <mergeCell ref="G32:J32"/>
    <mergeCell ref="A12:A13"/>
    <mergeCell ref="B12:B13"/>
    <mergeCell ref="C12:C13"/>
    <mergeCell ref="D12:D13"/>
    <mergeCell ref="E12:E13"/>
    <mergeCell ref="A25:N25"/>
    <mergeCell ref="B28:D28"/>
    <mergeCell ref="G28:J28"/>
    <mergeCell ref="A30:B30"/>
    <mergeCell ref="E30:H30"/>
    <mergeCell ref="B29:D29"/>
    <mergeCell ref="G29:J29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opLeftCell="A4" zoomScale="80" zoomScaleNormal="80" workbookViewId="0">
      <selection activeCell="A21" sqref="A21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40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48</v>
      </c>
      <c r="C14" s="9" t="s">
        <v>35</v>
      </c>
      <c r="D14" s="9" t="s">
        <v>30</v>
      </c>
      <c r="E14" s="9">
        <v>26</v>
      </c>
      <c r="F14" s="9">
        <v>24</v>
      </c>
      <c r="G14" s="9"/>
      <c r="H14" s="20">
        <f>F14/E14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71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48</v>
      </c>
      <c r="C15" s="9" t="s">
        <v>36</v>
      </c>
      <c r="D15" s="9" t="s">
        <v>30</v>
      </c>
      <c r="E15" s="9">
        <v>21</v>
      </c>
      <c r="F15" s="9">
        <v>14</v>
      </c>
      <c r="G15" s="9"/>
      <c r="H15" s="20">
        <f t="shared" ref="H15:H18" si="2">F15/E15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49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48</v>
      </c>
      <c r="C16" s="9" t="s">
        <v>44</v>
      </c>
      <c r="D16" s="9" t="s">
        <v>30</v>
      </c>
      <c r="E16" s="9">
        <v>11</v>
      </c>
      <c r="F16" s="9">
        <v>11</v>
      </c>
      <c r="G16" s="9"/>
      <c r="H16" s="20">
        <f>F16/E16</f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77</v>
      </c>
      <c r="N16" s="11">
        <v>0.27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48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80</v>
      </c>
      <c r="N17" s="11">
        <v>0.92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48</v>
      </c>
      <c r="C18" s="9" t="s">
        <v>45</v>
      </c>
      <c r="D18" s="9" t="s">
        <v>30</v>
      </c>
      <c r="E18" s="9">
        <v>14</v>
      </c>
      <c r="F18" s="9">
        <v>11</v>
      </c>
      <c r="G18" s="9"/>
      <c r="H18" s="20">
        <f t="shared" si="2"/>
        <v>0.7857142857142857</v>
      </c>
      <c r="I18" s="21">
        <v>3</v>
      </c>
      <c r="J18" s="20">
        <f t="shared" si="0"/>
        <v>0.21428571428571427</v>
      </c>
      <c r="K18" s="21">
        <v>0</v>
      </c>
      <c r="L18" s="20">
        <f t="shared" si="1"/>
        <v>0</v>
      </c>
      <c r="M18" s="9">
        <v>67</v>
      </c>
      <c r="N18" s="11">
        <v>0.79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thickBot="1" x14ac:dyDescent="0.4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85</v>
      </c>
      <c r="F23" s="15">
        <f t="shared" ref="F23:G23" si="3">SUM(F14:F22)</f>
        <v>72</v>
      </c>
      <c r="G23" s="15">
        <f t="shared" si="3"/>
        <v>0</v>
      </c>
      <c r="H23" s="22">
        <f>SUM(F23:G23)/E23</f>
        <v>0.84705882352941175</v>
      </c>
      <c r="I23" s="19">
        <f>(E23-SUM(F23:G23))-K23</f>
        <v>13</v>
      </c>
      <c r="J23" s="22">
        <f>I23/E23</f>
        <v>0.15294117647058825</v>
      </c>
      <c r="K23" s="19">
        <f>SUM(K14:K22)</f>
        <v>0</v>
      </c>
      <c r="L23" s="22">
        <f>K23/E23</f>
        <v>0</v>
      </c>
      <c r="M23" s="19">
        <f>AVERAGE(M14:M22)</f>
        <v>68.8</v>
      </c>
      <c r="N23" s="23">
        <f>AVERAGE(N14:N22)</f>
        <v>0.68399999999999994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46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47" t="s">
        <v>26</v>
      </c>
      <c r="C28" s="28"/>
      <c r="D28" s="28"/>
      <c r="E28" s="1"/>
      <c r="F28" s="1"/>
      <c r="G28" s="27" t="s">
        <v>27</v>
      </c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48"/>
      <c r="C29" s="31"/>
      <c r="D29" s="31"/>
      <c r="E29" s="1"/>
      <c r="F29" s="1"/>
      <c r="G29" s="30"/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49" t="s">
        <v>28</v>
      </c>
      <c r="B30" s="28"/>
      <c r="C30" s="7"/>
      <c r="D30" s="1"/>
      <c r="E30" s="49"/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43" t="str">
        <f>B10</f>
        <v>M.T.I. MONTSERRAT MASDEFIOL SUÁREZ</v>
      </c>
      <c r="C32" s="44"/>
      <c r="D32" s="44"/>
      <c r="E32" s="17"/>
      <c r="F32" s="17"/>
      <c r="G32" s="45" t="s">
        <v>34</v>
      </c>
      <c r="H32" s="44"/>
      <c r="I32" s="44"/>
      <c r="J32" s="4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1">
    <mergeCell ref="B32:D32"/>
    <mergeCell ref="G32:J32"/>
    <mergeCell ref="A12:A13"/>
    <mergeCell ref="B12:B13"/>
    <mergeCell ref="C12:C13"/>
    <mergeCell ref="D12:D13"/>
    <mergeCell ref="E12:E13"/>
    <mergeCell ref="A25:N25"/>
    <mergeCell ref="B28:D28"/>
    <mergeCell ref="G28:J28"/>
    <mergeCell ref="A30:B30"/>
    <mergeCell ref="E30:H30"/>
    <mergeCell ref="B29:D29"/>
    <mergeCell ref="G29:J29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5"/>
  <sheetViews>
    <sheetView topLeftCell="A3" zoomScale="80" zoomScaleNormal="80" workbookViewId="0">
      <selection activeCell="A21" sqref="A21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41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thickBot="1" x14ac:dyDescent="0.4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85</v>
      </c>
      <c r="F23" s="15">
        <f t="shared" ref="F23:G23" si="3">SUM(F14:F22)</f>
        <v>0</v>
      </c>
      <c r="G23" s="15">
        <f t="shared" si="3"/>
        <v>0</v>
      </c>
      <c r="H23" s="22">
        <f>SUM(F23:G23)/E23</f>
        <v>0</v>
      </c>
      <c r="I23" s="19">
        <f>(E23-SUM(F23:G23))-K23</f>
        <v>85</v>
      </c>
      <c r="J23" s="22">
        <f>I23/E23</f>
        <v>1</v>
      </c>
      <c r="K23" s="19">
        <f>SUM(K14:K22)</f>
        <v>0</v>
      </c>
      <c r="L23" s="22">
        <f>K23/E23</f>
        <v>0</v>
      </c>
      <c r="M23" s="19">
        <f>AVERAGE(M14:M22)</f>
        <v>0</v>
      </c>
      <c r="N23" s="23">
        <f>AVERAGE(N14:N22)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46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47" t="s">
        <v>26</v>
      </c>
      <c r="C28" s="28"/>
      <c r="D28" s="28"/>
      <c r="E28" s="1"/>
      <c r="F28" s="1"/>
      <c r="G28" s="27" t="s">
        <v>27</v>
      </c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48"/>
      <c r="C29" s="31"/>
      <c r="D29" s="31"/>
      <c r="E29" s="1"/>
      <c r="F29" s="1"/>
      <c r="G29" s="30"/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49" t="s">
        <v>28</v>
      </c>
      <c r="B30" s="28"/>
      <c r="C30" s="7"/>
      <c r="D30" s="1"/>
      <c r="E30" s="49"/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43" t="str">
        <f>B10</f>
        <v>M.T.I. MONTSERRAT MASDEFIOL SUÁREZ</v>
      </c>
      <c r="C32" s="44"/>
      <c r="D32" s="44"/>
      <c r="E32" s="17"/>
      <c r="F32" s="17"/>
      <c r="G32" s="45" t="s">
        <v>34</v>
      </c>
      <c r="H32" s="44"/>
      <c r="I32" s="44"/>
      <c r="J32" s="4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1">
    <mergeCell ref="B32:D32"/>
    <mergeCell ref="G32:J32"/>
    <mergeCell ref="A12:A13"/>
    <mergeCell ref="B12:B13"/>
    <mergeCell ref="C12:C13"/>
    <mergeCell ref="D12:D13"/>
    <mergeCell ref="E12:E13"/>
    <mergeCell ref="A25:N25"/>
    <mergeCell ref="B28:D28"/>
    <mergeCell ref="G28:J28"/>
    <mergeCell ref="A30:B30"/>
    <mergeCell ref="E30:H30"/>
    <mergeCell ref="B29:D29"/>
    <mergeCell ref="G29:J29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5"/>
  <sheetViews>
    <sheetView tabSelected="1" topLeftCell="A11" zoomScale="80" zoomScaleNormal="80" workbookViewId="0">
      <selection activeCell="A21" sqref="A21:XFD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38</v>
      </c>
      <c r="C8" s="31"/>
      <c r="D8" s="5" t="s">
        <v>6</v>
      </c>
      <c r="E8" s="6">
        <v>5</v>
      </c>
      <c r="F8" s="1"/>
      <c r="G8" s="4" t="s">
        <v>7</v>
      </c>
      <c r="H8" s="6">
        <v>3</v>
      </c>
      <c r="I8" s="37" t="s">
        <v>8</v>
      </c>
      <c r="J8" s="28"/>
      <c r="K8" s="28"/>
      <c r="L8" s="30" t="s">
        <v>42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0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thickBot="1" x14ac:dyDescent="0.4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85</v>
      </c>
      <c r="F23" s="15">
        <f t="shared" ref="F23:G23" si="3">SUM(F14:F22)</f>
        <v>0</v>
      </c>
      <c r="G23" s="15">
        <f t="shared" si="3"/>
        <v>0</v>
      </c>
      <c r="H23" s="22">
        <f>SUM(F23:G23)/E23</f>
        <v>0</v>
      </c>
      <c r="I23" s="19">
        <f>(E23-SUM(F23:G23))-K23</f>
        <v>85</v>
      </c>
      <c r="J23" s="22">
        <f>I23/E23</f>
        <v>1</v>
      </c>
      <c r="K23" s="19">
        <f>SUM(K14:K22)</f>
        <v>0</v>
      </c>
      <c r="L23" s="22">
        <f>K23/E23</f>
        <v>0</v>
      </c>
      <c r="M23" s="19">
        <f>AVERAGE(M14:M22)</f>
        <v>0</v>
      </c>
      <c r="N23" s="23">
        <f>AVERAGE(N14:N22)</f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46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47" t="s">
        <v>26</v>
      </c>
      <c r="C28" s="28"/>
      <c r="D28" s="28"/>
      <c r="E28" s="1"/>
      <c r="F28" s="1"/>
      <c r="G28" s="27" t="s">
        <v>27</v>
      </c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48"/>
      <c r="C29" s="31"/>
      <c r="D29" s="31"/>
      <c r="E29" s="1"/>
      <c r="F29" s="1"/>
      <c r="G29" s="30"/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49" t="s">
        <v>28</v>
      </c>
      <c r="B30" s="28"/>
      <c r="C30" s="7"/>
      <c r="D30" s="1"/>
      <c r="E30" s="49"/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43" t="str">
        <f>B10</f>
        <v>M.T.I. MONTSERRAT MASDEFIOL SUÁREZ</v>
      </c>
      <c r="C32" s="44"/>
      <c r="D32" s="44"/>
      <c r="E32" s="17"/>
      <c r="F32" s="17"/>
      <c r="G32" s="45" t="s">
        <v>34</v>
      </c>
      <c r="H32" s="44"/>
      <c r="I32" s="44"/>
      <c r="J32" s="4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1">
    <mergeCell ref="B32:D32"/>
    <mergeCell ref="G32:J32"/>
    <mergeCell ref="A12:A13"/>
    <mergeCell ref="B12:B13"/>
    <mergeCell ref="C12:C13"/>
    <mergeCell ref="D12:D13"/>
    <mergeCell ref="E12:E13"/>
    <mergeCell ref="A25:N25"/>
    <mergeCell ref="B28:D28"/>
    <mergeCell ref="G28:J28"/>
    <mergeCell ref="A30:B30"/>
    <mergeCell ref="E30:H30"/>
    <mergeCell ref="B29:D29"/>
    <mergeCell ref="G29:J29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2024-11-17T18:20:18Z</cp:lastPrinted>
  <dcterms:created xsi:type="dcterms:W3CDTF">2021-11-22T14:45:25Z</dcterms:created>
  <dcterms:modified xsi:type="dcterms:W3CDTF">2024-11-17T18:20:35Z</dcterms:modified>
  <cp:contentStatus/>
</cp:coreProperties>
</file>