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520" yWindow="1880" windowWidth="23920" windowHeight="1438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2" l="1"/>
  <c r="E26" i="22"/>
  <c r="E24" i="22"/>
  <c r="E23" i="22"/>
  <c r="E22" i="22"/>
  <c r="E21" i="22"/>
  <c r="E20" i="22"/>
  <c r="E19" i="22"/>
  <c r="D26" i="22"/>
  <c r="D25" i="22"/>
  <c r="D24" i="22"/>
  <c r="D23" i="22"/>
  <c r="D22" i="22"/>
  <c r="D21" i="22"/>
  <c r="D20" i="22"/>
  <c r="D19" i="22"/>
  <c r="C26" i="22"/>
  <c r="C22" i="22"/>
  <c r="C25" i="22"/>
  <c r="C21" i="22"/>
  <c r="C24" i="22"/>
  <c r="C20" i="22"/>
  <c r="C23" i="22"/>
  <c r="C19" i="22"/>
  <c r="A26" i="22"/>
  <c r="A25" i="22"/>
  <c r="A24" i="22"/>
  <c r="A23" i="22"/>
  <c r="A22" i="22"/>
  <c r="A21" i="22"/>
  <c r="A20" i="22"/>
  <c r="A19" i="22"/>
  <c r="E18" i="25"/>
  <c r="E17" i="25"/>
  <c r="E16" i="25"/>
  <c r="E15" i="25"/>
  <c r="E14" i="25"/>
  <c r="D18" i="25"/>
  <c r="D17" i="25"/>
  <c r="D16" i="25"/>
  <c r="D15" i="25"/>
  <c r="D14" i="25"/>
  <c r="C18" i="25"/>
  <c r="C17" i="25"/>
  <c r="C16" i="25"/>
  <c r="C15" i="25"/>
  <c r="C14" i="25"/>
  <c r="A18" i="25"/>
  <c r="A17" i="25"/>
  <c r="A16" i="25"/>
  <c r="A15" i="25"/>
  <c r="A14" i="25"/>
  <c r="N28" i="10"/>
  <c r="M28" i="10"/>
  <c r="H8" i="25"/>
  <c r="E8" i="25"/>
  <c r="B10" i="25"/>
  <c r="B37" i="25"/>
  <c r="I19" i="10"/>
  <c r="L18" i="10"/>
  <c r="I18" i="10"/>
  <c r="L17" i="10"/>
  <c r="I17" i="10"/>
  <c r="L16" i="10"/>
  <c r="I16" i="10"/>
  <c r="L15" i="10"/>
  <c r="I15" i="10"/>
  <c r="L14" i="10"/>
  <c r="I14" i="10"/>
  <c r="L8" i="25"/>
  <c r="N28" i="25"/>
  <c r="M28" i="25"/>
  <c r="K28" i="25"/>
  <c r="G28" i="25"/>
  <c r="F2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I28" i="25"/>
  <c r="J28" i="25"/>
  <c r="L28" i="25"/>
  <c r="H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<sst xmlns="http://schemas.openxmlformats.org/spreadsheetml/2006/main" count="202" uniqueCount="48">
  <si>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</si>
  <si>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</si>
  <si>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</si>
  <si>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</si>
  <si>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</si>
  <si>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</si>
  <si>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</si>
  <si>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</si>
  <si>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</si>
  <si>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</si>
  <si>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</si>
  <si>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</si>
  <si>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</si>
  <si>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</si>
  <si>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</si>
  <si>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</si>
  <si>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</si>
  <si>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</si>
  <si>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</si>
  <si>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</si>
  <si>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</si>
  <si>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</si>
  <si>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</si>
  <si>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</si>
  <si>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</si>
  <si>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</si>
  <si>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</si>
  <si>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</si>
  <si>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</si>
  <si>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</si>
  <si>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</si>
  <si>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</si>
  <si>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</si>
  <si>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</si>
  <si>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ESTEBAN DOMÍNGUEZ FISCAL</t>
  </si>
  <si>
    <t>ELECTROMECÁNICA</t>
  </si>
  <si>
    <t>S/E</t>
  </si>
  <si>
    <t>DESARROLLO SUSTENTABLE</t>
  </si>
  <si>
    <t>102-B</t>
  </si>
  <si>
    <t>PROCESOS DE MANUFACTURA</t>
  </si>
  <si>
    <t>302-A</t>
  </si>
  <si>
    <t>302-B</t>
  </si>
  <si>
    <t>311-A</t>
  </si>
  <si>
    <t>311-B</t>
  </si>
  <si>
    <t>MECA</t>
  </si>
  <si>
    <t>AGOSTO-DICIEMBRE 2024.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</si>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</sst>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2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</cellXfs>
  <cellStyles count="5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8" zoomScale="125" zoomScaleNormal="125" zoomScaleSheetLayoutView="100" zoomScalePageLayoutView="125" workbookViewId="0">
      <selection activeCell="L8" sqref="L8:N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45</v>
      </c>
      <c r="M8" s="34"/>
      <c r="N8" s="34"/>
    </row>
    <row r="10" spans="1:14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4">
      <c r="A14" s="9" t="s">
        <v>37</v>
      </c>
      <c r="B14" s="9" t="s">
        <v>36</v>
      </c>
      <c r="C14" s="9" t="s">
        <v>38</v>
      </c>
      <c r="D14" s="9" t="s">
        <v>30</v>
      </c>
      <c r="E14" s="9">
        <v>36</v>
      </c>
      <c r="F14" s="9"/>
      <c r="G14" s="9"/>
      <c r="H14" s="10"/>
      <c r="I14" s="9">
        <f t="shared" ref="I14:I19" si="0">(E14-SUM(F14:G14))-K14</f>
        <v>36</v>
      </c>
      <c r="J14" s="10"/>
      <c r="K14" s="9">
        <v>0</v>
      </c>
      <c r="L14" s="10">
        <f t="shared" ref="L14:L18" si="1">K14/E14</f>
        <v>0</v>
      </c>
      <c r="M14" s="9">
        <v>0</v>
      </c>
      <c r="N14" s="15">
        <v>0</v>
      </c>
    </row>
    <row r="15" spans="1:14" s="11" customFormat="1" ht="24">
      <c r="A15" s="9" t="s">
        <v>39</v>
      </c>
      <c r="B15" s="9" t="s">
        <v>36</v>
      </c>
      <c r="C15" s="9" t="s">
        <v>40</v>
      </c>
      <c r="D15" s="9" t="s">
        <v>30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4">
      <c r="A16" s="9" t="s">
        <v>39</v>
      </c>
      <c r="B16" s="9" t="s">
        <v>36</v>
      </c>
      <c r="C16" s="9" t="s">
        <v>41</v>
      </c>
      <c r="D16" s="9" t="s">
        <v>30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4">
      <c r="A17" s="9" t="s">
        <v>31</v>
      </c>
      <c r="B17" s="9" t="s">
        <v>36</v>
      </c>
      <c r="C17" s="9" t="s">
        <v>42</v>
      </c>
      <c r="D17" s="9" t="s">
        <v>44</v>
      </c>
      <c r="E17" s="9">
        <v>19</v>
      </c>
      <c r="F17" s="9"/>
      <c r="G17" s="9"/>
      <c r="H17" s="10"/>
      <c r="I17" s="9">
        <f t="shared" si="0"/>
        <v>19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ht="24">
      <c r="A18" s="9" t="s">
        <v>31</v>
      </c>
      <c r="B18" s="9" t="s">
        <v>36</v>
      </c>
      <c r="C18" s="9" t="s">
        <v>43</v>
      </c>
      <c r="D18" s="9" t="s">
        <v>44</v>
      </c>
      <c r="E18" s="9">
        <v>21</v>
      </c>
      <c r="F18" s="9"/>
      <c r="G18" s="9"/>
      <c r="H18" s="10"/>
      <c r="I18" s="9">
        <f t="shared" si="0"/>
        <v>21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/>
      <c r="I28" s="17">
        <f t="shared" si="2"/>
        <v>133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0</v>
      </c>
      <c r="N28" s="19">
        <f>AVERAGE(N14:N27)</f>
        <v>0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2" zoomScale="150" zoomScaleNormal="150" zoomScaleSheetLayoutView="100" zoomScalePageLayoutView="150" workbookViewId="0">
      <selection activeCell="F27" sqref="F27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>
      <c r="A14" s="9" t="str">
        <f>'1'!A14</f>
        <v>DESARROLLO SUSTENTABLE</v>
      </c>
      <c r="B14" s="9" t="s">
        <v>21</v>
      </c>
      <c r="C14" s="9" t="str">
        <f>'1'!C14</f>
        <v>102-B</v>
      </c>
      <c r="D14" s="9" t="str">
        <f>'1'!D14</f>
        <v>IEME</v>
      </c>
      <c r="E14" s="9">
        <f>'1'!E14</f>
        <v>36</v>
      </c>
      <c r="F14" s="9">
        <v>36</v>
      </c>
      <c r="G14" s="9"/>
      <c r="H14" s="10"/>
      <c r="I14" s="9">
        <v>0</v>
      </c>
      <c r="J14" s="10"/>
      <c r="K14" s="9">
        <v>0</v>
      </c>
      <c r="L14" s="10">
        <v>0</v>
      </c>
      <c r="M14" s="9"/>
      <c r="N14" s="15"/>
    </row>
    <row r="15" spans="1:14" s="11" customFormat="1">
      <c r="A15" s="9" t="str">
        <f>'1'!A15</f>
        <v>PROCESOS DE MANUFACTURA</v>
      </c>
      <c r="B15" s="9" t="s">
        <v>21</v>
      </c>
      <c r="C15" s="9" t="str">
        <f>'1'!C15</f>
        <v>302-A</v>
      </c>
      <c r="D15" s="9" t="str">
        <f>'1'!D15</f>
        <v>IEME</v>
      </c>
      <c r="E15" s="9">
        <f>'1'!E15</f>
        <v>27</v>
      </c>
      <c r="F15" s="9">
        <v>27</v>
      </c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>
      <c r="A16" s="9" t="str">
        <f>'1'!A16</f>
        <v>PROCESOS DE MANUFACTURA</v>
      </c>
      <c r="B16" s="9" t="s">
        <v>21</v>
      </c>
      <c r="C16" s="9" t="str">
        <f>'1'!C16</f>
        <v>302-B</v>
      </c>
      <c r="D16" s="9" t="str">
        <f>'1'!D16</f>
        <v>IEME</v>
      </c>
      <c r="E16" s="9">
        <f>'1'!E16</f>
        <v>30</v>
      </c>
      <c r="F16" s="9">
        <v>30</v>
      </c>
      <c r="G16" s="9"/>
      <c r="H16" s="10"/>
      <c r="I16" s="9">
        <v>0</v>
      </c>
      <c r="J16" s="10"/>
      <c r="K16" s="9">
        <v>0</v>
      </c>
      <c r="L16" s="10">
        <v>0</v>
      </c>
      <c r="M16" s="9"/>
      <c r="N16" s="15"/>
    </row>
    <row r="17" spans="1:14" s="11" customFormat="1">
      <c r="A17" s="9" t="str">
        <f>'1'!A17</f>
        <v>PROCESOS DE FABRICACIÓN</v>
      </c>
      <c r="B17" s="9" t="s">
        <v>21</v>
      </c>
      <c r="C17" s="9" t="str">
        <f>'1'!C17</f>
        <v>311-A</v>
      </c>
      <c r="D17" s="9" t="str">
        <f>'1'!D17</f>
        <v>MECA</v>
      </c>
      <c r="E17" s="9">
        <f>'1'!E17</f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>
      <c r="A18" s="9" t="str">
        <f>'1'!A18</f>
        <v>PROCESOS DE FABRICACIÓN</v>
      </c>
      <c r="B18" s="9" t="s">
        <v>21</v>
      </c>
      <c r="C18" s="9" t="str">
        <f>'1'!C18</f>
        <v>311-B</v>
      </c>
      <c r="D18" s="9" t="str">
        <f>'1'!D18</f>
        <v>MECA</v>
      </c>
      <c r="E18" s="9">
        <f>'1'!E18</f>
        <v>21</v>
      </c>
      <c r="F18" s="9">
        <v>21</v>
      </c>
      <c r="G18" s="9"/>
      <c r="H18" s="10"/>
      <c r="I18" s="9">
        <v>0</v>
      </c>
      <c r="J18" s="10"/>
      <c r="K18" s="9">
        <v>0</v>
      </c>
      <c r="L18" s="10">
        <v>0</v>
      </c>
      <c r="M18" s="9"/>
      <c r="N18" s="15"/>
    </row>
    <row r="19" spans="1:14" s="11" customFormat="1">
      <c r="A19" s="9" t="str">
        <f>'1'!A15</f>
        <v>PROCESOS DE MANUFACTURA</v>
      </c>
      <c r="B19" s="9" t="s">
        <v>46</v>
      </c>
      <c r="C19" s="9" t="str">
        <f>'1'!C15</f>
        <v>302-A</v>
      </c>
      <c r="D19" s="9" t="str">
        <f>'1'!D15</f>
        <v>IEME</v>
      </c>
      <c r="E19" s="9">
        <f>E15</f>
        <v>27</v>
      </c>
      <c r="F19" s="9">
        <v>27</v>
      </c>
      <c r="G19" s="9"/>
      <c r="H19" s="10"/>
      <c r="I19" s="9">
        <v>0</v>
      </c>
      <c r="J19" s="10"/>
      <c r="K19" s="9">
        <v>0</v>
      </c>
      <c r="L19" s="10">
        <v>0</v>
      </c>
      <c r="M19" s="9"/>
      <c r="N19" s="15"/>
    </row>
    <row r="20" spans="1:14" s="11" customFormat="1">
      <c r="A20" s="9" t="str">
        <f>'1'!A16</f>
        <v>PROCESOS DE MANUFACTURA</v>
      </c>
      <c r="B20" s="9" t="s">
        <v>46</v>
      </c>
      <c r="C20" s="9" t="str">
        <f>'1'!C16</f>
        <v>302-B</v>
      </c>
      <c r="D20" s="9" t="str">
        <f>'1'!D16</f>
        <v>IEME</v>
      </c>
      <c r="E20" s="9">
        <f>E16</f>
        <v>30</v>
      </c>
      <c r="F20" s="9">
        <v>30</v>
      </c>
      <c r="G20" s="9"/>
      <c r="H20" s="10"/>
      <c r="I20" s="9">
        <v>0</v>
      </c>
      <c r="J20" s="10"/>
      <c r="K20" s="9">
        <v>0</v>
      </c>
      <c r="L20" s="10">
        <v>0</v>
      </c>
      <c r="M20" s="9"/>
      <c r="N20" s="15"/>
    </row>
    <row r="21" spans="1:14" s="11" customFormat="1">
      <c r="A21" s="9" t="str">
        <f>'1'!A17</f>
        <v>PROCESOS DE FABRICACIÓN</v>
      </c>
      <c r="B21" s="9" t="s">
        <v>46</v>
      </c>
      <c r="C21" s="9" t="str">
        <f>'1'!C17</f>
        <v>311-A</v>
      </c>
      <c r="D21" s="9" t="str">
        <f>'1'!D17</f>
        <v>MECA</v>
      </c>
      <c r="E21" s="9">
        <f>E17</f>
        <v>19</v>
      </c>
      <c r="F21" s="9">
        <v>19</v>
      </c>
      <c r="G21" s="9"/>
      <c r="H21" s="10"/>
      <c r="I21" s="9">
        <v>0</v>
      </c>
      <c r="J21" s="10"/>
      <c r="K21" s="9">
        <v>0</v>
      </c>
      <c r="L21" s="10">
        <v>0</v>
      </c>
      <c r="M21" s="9"/>
      <c r="N21" s="15"/>
    </row>
    <row r="22" spans="1:14" s="11" customFormat="1">
      <c r="A22" s="9" t="str">
        <f>'1'!A18</f>
        <v>PROCESOS DE FABRICACIÓN</v>
      </c>
      <c r="B22" s="9" t="s">
        <v>46</v>
      </c>
      <c r="C22" s="9" t="str">
        <f>'1'!C18</f>
        <v>311-B</v>
      </c>
      <c r="D22" s="9" t="str">
        <f>'1'!D18</f>
        <v>MECA</v>
      </c>
      <c r="E22" s="9">
        <f>E18</f>
        <v>21</v>
      </c>
      <c r="F22" s="9">
        <v>21</v>
      </c>
      <c r="G22" s="9"/>
      <c r="H22" s="10"/>
      <c r="I22" s="9">
        <v>0</v>
      </c>
      <c r="J22" s="10"/>
      <c r="K22" s="9">
        <v>0</v>
      </c>
      <c r="L22" s="10">
        <v>0</v>
      </c>
      <c r="M22" s="9"/>
      <c r="N22" s="15"/>
    </row>
    <row r="23" spans="1:14" s="11" customFormat="1">
      <c r="A23" s="41" t="str">
        <f>'1'!A15</f>
        <v>PROCESOS DE MANUFACTURA</v>
      </c>
      <c r="B23" s="9" t="s">
        <v>47</v>
      </c>
      <c r="C23" s="9" t="str">
        <f>'1'!C15</f>
        <v>302-A</v>
      </c>
      <c r="D23" s="9" t="str">
        <f>'1'!D15</f>
        <v>IEME</v>
      </c>
      <c r="E23" s="9">
        <f>E15</f>
        <v>27</v>
      </c>
      <c r="F23" s="9">
        <v>27</v>
      </c>
      <c r="G23" s="9"/>
      <c r="H23" s="10"/>
      <c r="I23" s="9">
        <v>0</v>
      </c>
      <c r="J23" s="10"/>
      <c r="K23" s="9">
        <v>0</v>
      </c>
      <c r="L23" s="10">
        <v>0</v>
      </c>
      <c r="M23" s="9"/>
      <c r="N23" s="15"/>
    </row>
    <row r="24" spans="1:14" s="11" customFormat="1">
      <c r="A24" s="9" t="str">
        <f>'1'!A16</f>
        <v>PROCESOS DE MANUFACTURA</v>
      </c>
      <c r="B24" s="9" t="s">
        <v>47</v>
      </c>
      <c r="C24" s="9" t="str">
        <f>'1'!C16</f>
        <v>302-B</v>
      </c>
      <c r="D24" s="9" t="str">
        <f>'1'!D16</f>
        <v>IEME</v>
      </c>
      <c r="E24" s="9">
        <f>E16</f>
        <v>30</v>
      </c>
      <c r="F24" s="9">
        <v>30</v>
      </c>
      <c r="G24" s="9"/>
      <c r="H24" s="10"/>
      <c r="I24" s="9">
        <v>0</v>
      </c>
      <c r="J24" s="10"/>
      <c r="K24" s="9">
        <v>0</v>
      </c>
      <c r="L24" s="10">
        <v>0</v>
      </c>
      <c r="M24" s="9"/>
      <c r="N24" s="15"/>
    </row>
    <row r="25" spans="1:14" s="11" customFormat="1">
      <c r="A25" s="9" t="str">
        <f>'1'!A17</f>
        <v>PROCESOS DE FABRICACIÓN</v>
      </c>
      <c r="B25" s="9" t="s">
        <v>47</v>
      </c>
      <c r="C25" s="9" t="str">
        <f>'1'!C17</f>
        <v>311-A</v>
      </c>
      <c r="D25" s="9" t="str">
        <f>'1'!D17</f>
        <v>MECA</v>
      </c>
      <c r="E25" s="9">
        <f>E17</f>
        <v>19</v>
      </c>
      <c r="F25" s="9">
        <v>19</v>
      </c>
      <c r="G25" s="9"/>
      <c r="H25" s="10"/>
      <c r="I25" s="9">
        <v>0</v>
      </c>
      <c r="J25" s="10"/>
      <c r="K25" s="9">
        <v>0</v>
      </c>
      <c r="L25" s="10">
        <v>0</v>
      </c>
      <c r="M25" s="9"/>
      <c r="N25" s="15"/>
    </row>
    <row r="26" spans="1:14" s="11" customFormat="1">
      <c r="A26" s="9" t="str">
        <f>'1'!A18</f>
        <v>PROCESOS DE FABRICACIÓN</v>
      </c>
      <c r="B26" s="9" t="s">
        <v>47</v>
      </c>
      <c r="C26" s="9" t="str">
        <f>'1'!C18</f>
        <v>311-B</v>
      </c>
      <c r="D26" s="9" t="str">
        <f>'1'!D18</f>
        <v>MECA</v>
      </c>
      <c r="E26" s="9">
        <f>E18</f>
        <v>21</v>
      </c>
      <c r="F26" s="9">
        <v>21</v>
      </c>
      <c r="G26" s="9"/>
      <c r="H26" s="10"/>
      <c r="I26" s="9">
        <v>0</v>
      </c>
      <c r="J26" s="10"/>
      <c r="K26" s="9">
        <v>0</v>
      </c>
      <c r="L26" s="10">
        <v>0</v>
      </c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327</v>
      </c>
      <c r="F28" s="17">
        <f>SUM(F14:F27)</f>
        <v>327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2024.</v>
      </c>
      <c r="M8" s="34"/>
      <c r="N8" s="34"/>
    </row>
    <row r="10" spans="1:14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>
      <c r="A14" s="9" t="str">
        <f>'1'!A14</f>
        <v>DESARROLLO SUSTENTABLE</v>
      </c>
      <c r="B14" s="9"/>
      <c r="C14" s="9" t="str">
        <f>'1'!C14</f>
        <v>102-B</v>
      </c>
      <c r="D14" s="9" t="str">
        <f>'1'!D14</f>
        <v>IEME</v>
      </c>
      <c r="E14" s="9">
        <f>'1'!E14</f>
        <v>36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>
      <c r="A15" s="9" t="str">
        <f>'1'!A15</f>
        <v>PROCESOS DE MANUFACTURA</v>
      </c>
      <c r="B15" s="9"/>
      <c r="C15" s="9" t="str">
        <f>'1'!C15</f>
        <v>302-A</v>
      </c>
      <c r="D15" s="9" t="str">
        <f>'1'!D15</f>
        <v>IEME</v>
      </c>
      <c r="E15" s="9">
        <f>'1'!E15</f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 t="str">
        <f>'1'!A16</f>
        <v>PROCESOS DE MANUFACTURA</v>
      </c>
      <c r="B16" s="9"/>
      <c r="C16" s="9" t="str">
        <f>'1'!C16</f>
        <v>302-B</v>
      </c>
      <c r="D16" s="9" t="str">
        <f>'1'!D16</f>
        <v>IEME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 t="str">
        <f>'1'!A17</f>
        <v>PROCESOS DE FABRICACIÓN</v>
      </c>
      <c r="B17" s="9"/>
      <c r="C17" s="9" t="str">
        <f>'1'!C17</f>
        <v>311-A</v>
      </c>
      <c r="D17" s="9" t="str">
        <f>'1'!D17</f>
        <v>MECA</v>
      </c>
      <c r="E17" s="9">
        <f>'1'!E17</f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MECA</v>
      </c>
      <c r="E18" s="9">
        <f>'1'!E18</f>
        <v>21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85" zoomScaleNormal="85" zoomScaleSheetLayoutView="100" zoomScalePageLayoutView="85" workbookViewId="0">
      <selection activeCell="B34" sqref="B34:D3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35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>
      <c r="A14" s="9" t="str">
        <f>'1'!A14</f>
        <v>DESARROLLO SUSTENTABLE</v>
      </c>
      <c r="B14" s="9"/>
      <c r="C14" s="9" t="str">
        <f>'1'!C14</f>
        <v>102-B</v>
      </c>
      <c r="D14" s="9" t="str">
        <f>'1'!D14</f>
        <v>IEME</v>
      </c>
      <c r="E14" s="9">
        <f>'1'!E14</f>
        <v>36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>
      <c r="A15" s="9" t="str">
        <f>'1'!A15</f>
        <v>PROCESOS DE MANUFACTURA</v>
      </c>
      <c r="B15" s="9"/>
      <c r="C15" s="9" t="str">
        <f>'1'!C15</f>
        <v>302-A</v>
      </c>
      <c r="D15" s="9" t="str">
        <f>'1'!D15</f>
        <v>IEME</v>
      </c>
      <c r="E15" s="9">
        <f>'1'!E15</f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>
      <c r="A16" s="9" t="str">
        <f>'1'!A16</f>
        <v>PROCESOS DE MANUFACTURA</v>
      </c>
      <c r="B16" s="9"/>
      <c r="C16" s="9" t="str">
        <f>'1'!C16</f>
        <v>302-B</v>
      </c>
      <c r="D16" s="9" t="str">
        <f>'1'!D16</f>
        <v>IEME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>
      <c r="A17" s="9" t="str">
        <f>'1'!A17</f>
        <v>PROCESOS DE FABRICACIÓN</v>
      </c>
      <c r="B17" s="9"/>
      <c r="C17" s="9" t="str">
        <f>'1'!C17</f>
        <v>311-A</v>
      </c>
      <c r="D17" s="9" t="str">
        <f>'1'!D17</f>
        <v>MECA</v>
      </c>
      <c r="E17" s="9">
        <f>'1'!E17</f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MECA</v>
      </c>
      <c r="E18" s="9">
        <f>'1'!E18</f>
        <v>21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3" zoomScale="69" zoomScaleNormal="120" zoomScaleSheetLayoutView="100" zoomScalePageLayoutView="120" workbookViewId="0">
      <selection activeCell="E19" sqref="E1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4">
        <v>1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AGOSTO-DICIEMBRE 2024.</v>
      </c>
      <c r="M8" s="34"/>
      <c r="N8" s="34"/>
    </row>
    <row r="10" spans="1:14">
      <c r="A10" s="4" t="s">
        <v>8</v>
      </c>
      <c r="B10" s="34" t="str">
        <f>'1'!B10</f>
        <v>JUAN CARLOS CÁRDENAS TUFIÑO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6.5" customHeight="1">
      <c r="A14" s="9" t="str">
        <f>'1'!A14</f>
        <v>DESARROLLO SUSTENTABLE</v>
      </c>
      <c r="B14" s="9"/>
      <c r="C14" s="9" t="str">
        <f>'1'!C14</f>
        <v>102-B</v>
      </c>
      <c r="D14" s="9" t="str">
        <f>'1'!D14</f>
        <v>IEME</v>
      </c>
      <c r="E14" s="9">
        <f>'1'!E14</f>
        <v>36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5" customHeight="1">
      <c r="A15" s="9" t="str">
        <f>'1'!A15</f>
        <v>PROCESOS DE MANUFACTURA</v>
      </c>
      <c r="B15" s="9"/>
      <c r="C15" s="9" t="str">
        <f>'1'!C15</f>
        <v>302-A</v>
      </c>
      <c r="D15" s="9" t="str">
        <f>'1'!D15</f>
        <v>IEME</v>
      </c>
      <c r="E15" s="9">
        <f>'1'!E15</f>
        <v>27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5" customHeight="1">
      <c r="A16" s="9" t="str">
        <f>'1'!A16</f>
        <v>PROCESOS DE MANUFACTURA</v>
      </c>
      <c r="B16" s="9"/>
      <c r="C16" s="9" t="str">
        <f>'1'!C16</f>
        <v>302-B</v>
      </c>
      <c r="D16" s="9" t="str">
        <f>'1'!D16</f>
        <v>IEME</v>
      </c>
      <c r="E16" s="9">
        <f>'1'!E16</f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5" customHeight="1">
      <c r="A17" s="9" t="str">
        <f>'1'!A17</f>
        <v>PROCESOS DE FABRICACIÓN</v>
      </c>
      <c r="B17" s="9"/>
      <c r="C17" s="9" t="str">
        <f>'1'!C17</f>
        <v>311-A</v>
      </c>
      <c r="D17" s="9" t="str">
        <f>'1'!D17</f>
        <v>MECA</v>
      </c>
      <c r="E17" s="9">
        <f>'1'!E17</f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6.5" customHeight="1">
      <c r="A18" s="9" t="str">
        <f>'1'!A18</f>
        <v>PROCESOS DE FABRICACIÓN</v>
      </c>
      <c r="B18" s="9"/>
      <c r="C18" s="9" t="str">
        <f>'1'!C18</f>
        <v>311-B</v>
      </c>
      <c r="D18" s="9" t="str">
        <f>'1'!D18</f>
        <v>MECA</v>
      </c>
      <c r="E18" s="9">
        <f>'1'!E18</f>
        <v>21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>
      <c r="A32" s="12"/>
    </row>
    <row r="33" spans="1:10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>
      <c r="B34" s="38"/>
      <c r="C34" s="38"/>
      <c r="D34" s="38"/>
      <c r="G34" s="34"/>
      <c r="H34" s="34"/>
      <c r="I34" s="34"/>
      <c r="J34" s="34"/>
    </row>
    <row r="35" spans="1:10" hidden="1">
      <c r="A35" s="39" t="e">
        <v>#REF!</v>
      </c>
      <c r="B35" s="39"/>
      <c r="C35" s="6"/>
      <c r="E35" s="39"/>
      <c r="F35" s="39"/>
      <c r="G35" s="39"/>
      <c r="H35" s="39"/>
    </row>
    <row r="36" spans="1:10" hidden="1"/>
    <row r="37" spans="1:10" ht="45" customHeight="1">
      <c r="B37" s="40" t="str">
        <f>B10</f>
        <v>JUAN CARLOS CÁRDENAS TUFIÑO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2024-11-01T02:52:23Z</dcterms:modified>
</cp:coreProperties>
</file>