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720" yWindow="1140" windowWidth="25080" windowHeight="1552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6" l="1"/>
  <c r="Q28" i="6"/>
  <c r="Q27" i="6"/>
  <c r="Q27" i="5"/>
  <c r="Q26" i="5"/>
  <c r="Q25" i="5"/>
  <c r="Q38" i="4"/>
  <c r="Q35" i="3"/>
  <c r="Q34" i="3"/>
  <c r="Q33" i="3"/>
  <c r="Q32" i="3"/>
  <c r="Q31" i="3"/>
  <c r="Q30" i="3"/>
  <c r="Q29" i="3"/>
  <c r="Q28" i="3"/>
  <c r="Q27" i="3"/>
  <c r="Q26" i="3"/>
  <c r="Q44" i="1"/>
  <c r="Q43" i="1"/>
  <c r="Q42" i="1"/>
  <c r="Q41" i="1"/>
  <c r="Q40" i="1"/>
  <c r="Q39" i="1"/>
  <c r="Q38" i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<sst xmlns="http://schemas.openxmlformats.org/spreadsheetml/2006/main" count="406" uniqueCount="298">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</sst>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</cellXfs>
  <cellStyles count="1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K45" sqref="K4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1"/>
      <c r="R3" s="1"/>
    </row>
    <row r="4" spans="2:18">
      <c r="C4" t="s">
        <v>0</v>
      </c>
      <c r="D4" s="66" t="s">
        <v>292</v>
      </c>
      <c r="E4" s="66"/>
      <c r="F4" s="66"/>
      <c r="G4" s="66"/>
      <c r="I4" t="s">
        <v>1</v>
      </c>
      <c r="J4" s="68" t="s">
        <v>293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52" t="s">
        <v>63</v>
      </c>
      <c r="D9" s="53" t="s">
        <v>27</v>
      </c>
      <c r="E9" s="53"/>
      <c r="F9" s="53"/>
      <c r="G9" s="53"/>
      <c r="H9" s="53"/>
      <c r="I9" s="53"/>
      <c r="J9" s="60">
        <v>100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14.285714285714286</v>
      </c>
    </row>
    <row r="10" spans="2:18" ht="15">
      <c r="B10" s="42">
        <f>B9+1</f>
        <v>2</v>
      </c>
      <c r="C10" s="52" t="s">
        <v>64</v>
      </c>
      <c r="D10" s="53" t="s">
        <v>28</v>
      </c>
      <c r="E10" s="53"/>
      <c r="F10" s="53"/>
      <c r="G10" s="53"/>
      <c r="H10" s="53"/>
      <c r="I10" s="53"/>
      <c r="J10" s="60">
        <v>72.5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10.357142857142858</v>
      </c>
    </row>
    <row r="11" spans="2:18" ht="15">
      <c r="B11" s="42">
        <f t="shared" ref="B11:B53" si="1">B10+1</f>
        <v>3</v>
      </c>
      <c r="C11" s="52" t="s">
        <v>65</v>
      </c>
      <c r="D11" s="53" t="s">
        <v>29</v>
      </c>
      <c r="E11" s="53"/>
      <c r="F11" s="53"/>
      <c r="G11" s="53"/>
      <c r="H11" s="53"/>
      <c r="I11" s="53"/>
      <c r="J11" s="60">
        <v>95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13.571428571428571</v>
      </c>
    </row>
    <row r="12" spans="2:18" ht="15">
      <c r="B12" s="42">
        <f t="shared" si="1"/>
        <v>4</v>
      </c>
      <c r="C12" s="52" t="s">
        <v>66</v>
      </c>
      <c r="D12" s="53" t="s">
        <v>30</v>
      </c>
      <c r="E12" s="53"/>
      <c r="F12" s="53"/>
      <c r="G12" s="53"/>
      <c r="H12" s="53"/>
      <c r="I12" s="53"/>
      <c r="J12" s="60">
        <v>89.5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12.785714285714286</v>
      </c>
    </row>
    <row r="13" spans="2:18" ht="15">
      <c r="B13" s="42">
        <f t="shared" si="1"/>
        <v>5</v>
      </c>
      <c r="C13" s="52" t="s">
        <v>67</v>
      </c>
      <c r="D13" s="53" t="s">
        <v>31</v>
      </c>
      <c r="E13" s="53"/>
      <c r="F13" s="53"/>
      <c r="G13" s="53"/>
      <c r="H13" s="53"/>
      <c r="I13" s="53"/>
      <c r="J13" s="60">
        <v>72.5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10.357142857142858</v>
      </c>
    </row>
    <row r="14" spans="2:18" ht="15">
      <c r="B14" s="42">
        <f t="shared" si="1"/>
        <v>6</v>
      </c>
      <c r="C14" s="52" t="s">
        <v>68</v>
      </c>
      <c r="D14" s="53" t="s">
        <v>32</v>
      </c>
      <c r="E14" s="53"/>
      <c r="F14" s="53"/>
      <c r="G14" s="53"/>
      <c r="H14" s="53"/>
      <c r="I14" s="53"/>
      <c r="J14" s="60">
        <v>82.5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11.785714285714286</v>
      </c>
    </row>
    <row r="15" spans="2:18" ht="15">
      <c r="B15" s="42">
        <f t="shared" si="1"/>
        <v>7</v>
      </c>
      <c r="C15" s="54" t="s">
        <v>69</v>
      </c>
      <c r="D15" s="53" t="s">
        <v>33</v>
      </c>
      <c r="E15" s="53"/>
      <c r="F15" s="53"/>
      <c r="G15" s="53"/>
      <c r="H15" s="53"/>
      <c r="I15" s="53"/>
      <c r="J15" s="60">
        <v>70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10</v>
      </c>
    </row>
    <row r="16" spans="2:18" ht="15">
      <c r="B16" s="42">
        <f t="shared" si="1"/>
        <v>8</v>
      </c>
      <c r="C16" s="52" t="s">
        <v>70</v>
      </c>
      <c r="D16" s="53" t="s">
        <v>34</v>
      </c>
      <c r="E16" s="53"/>
      <c r="F16" s="53"/>
      <c r="G16" s="53"/>
      <c r="H16" s="53"/>
      <c r="I16" s="53"/>
      <c r="J16" s="60">
        <v>87.5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12.5</v>
      </c>
    </row>
    <row r="17" spans="2:17" ht="15">
      <c r="B17" s="42">
        <f t="shared" si="1"/>
        <v>9</v>
      </c>
      <c r="C17" s="52" t="s">
        <v>71</v>
      </c>
      <c r="D17" s="53" t="s">
        <v>35</v>
      </c>
      <c r="E17" s="53"/>
      <c r="F17" s="53"/>
      <c r="G17" s="53"/>
      <c r="H17" s="53"/>
      <c r="I17" s="53"/>
      <c r="J17" s="60">
        <v>84.5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12.071428571428571</v>
      </c>
    </row>
    <row r="18" spans="2:17" ht="15">
      <c r="B18" s="42">
        <f t="shared" si="1"/>
        <v>10</v>
      </c>
      <c r="C18" s="52" t="s">
        <v>72</v>
      </c>
      <c r="D18" s="53" t="s">
        <v>36</v>
      </c>
      <c r="E18" s="53"/>
      <c r="F18" s="53"/>
      <c r="G18" s="53"/>
      <c r="H18" s="53"/>
      <c r="I18" s="53"/>
      <c r="J18" s="60">
        <v>95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13.571428571428571</v>
      </c>
    </row>
    <row r="19" spans="2:17" ht="15">
      <c r="B19" s="42">
        <f t="shared" si="1"/>
        <v>11</v>
      </c>
      <c r="C19" s="52" t="s">
        <v>73</v>
      </c>
      <c r="D19" s="53" t="s">
        <v>37</v>
      </c>
      <c r="E19" s="53"/>
      <c r="F19" s="53"/>
      <c r="G19" s="53"/>
      <c r="H19" s="53"/>
      <c r="I19" s="53"/>
      <c r="J19" s="60">
        <v>84.5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12.071428571428571</v>
      </c>
    </row>
    <row r="20" spans="2:17" ht="15">
      <c r="B20" s="42">
        <f t="shared" si="1"/>
        <v>12</v>
      </c>
      <c r="C20" s="52" t="s">
        <v>74</v>
      </c>
      <c r="D20" s="53" t="s">
        <v>38</v>
      </c>
      <c r="E20" s="53"/>
      <c r="F20" s="53"/>
      <c r="G20" s="53"/>
      <c r="H20" s="53"/>
      <c r="I20" s="53"/>
      <c r="J20" s="60">
        <v>82.5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11.785714285714286</v>
      </c>
    </row>
    <row r="21" spans="2:17" ht="15">
      <c r="B21" s="42">
        <f t="shared" si="1"/>
        <v>13</v>
      </c>
      <c r="C21" s="52" t="s">
        <v>75</v>
      </c>
      <c r="D21" s="53" t="s">
        <v>39</v>
      </c>
      <c r="E21" s="53"/>
      <c r="F21" s="53"/>
      <c r="G21" s="53"/>
      <c r="H21" s="53"/>
      <c r="I21" s="53"/>
      <c r="J21" s="60">
        <v>84.5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12.071428571428571</v>
      </c>
    </row>
    <row r="22" spans="2:17" ht="15">
      <c r="B22" s="42">
        <f t="shared" si="1"/>
        <v>14</v>
      </c>
      <c r="C22" s="52" t="s">
        <v>76</v>
      </c>
      <c r="D22" s="53" t="s">
        <v>40</v>
      </c>
      <c r="E22" s="53"/>
      <c r="F22" s="53"/>
      <c r="G22" s="53"/>
      <c r="H22" s="53"/>
      <c r="I22" s="53"/>
      <c r="J22" s="60">
        <v>77.5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11.071428571428571</v>
      </c>
    </row>
    <row r="23" spans="2:17" ht="15">
      <c r="B23" s="42">
        <f t="shared" si="1"/>
        <v>15</v>
      </c>
      <c r="C23" s="52" t="s">
        <v>77</v>
      </c>
      <c r="D23" s="53" t="s">
        <v>41</v>
      </c>
      <c r="E23" s="53"/>
      <c r="F23" s="53"/>
      <c r="G23" s="53"/>
      <c r="H23" s="53"/>
      <c r="I23" s="53"/>
      <c r="J23" s="60">
        <v>84.5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12.071428571428571</v>
      </c>
    </row>
    <row r="24" spans="2:17" ht="15">
      <c r="B24" s="42">
        <f t="shared" si="1"/>
        <v>16</v>
      </c>
      <c r="C24" s="52" t="s">
        <v>78</v>
      </c>
      <c r="D24" s="53" t="s">
        <v>42</v>
      </c>
      <c r="E24" s="53"/>
      <c r="F24" s="53"/>
      <c r="G24" s="53"/>
      <c r="H24" s="53"/>
      <c r="I24" s="53"/>
      <c r="J24" s="60">
        <v>84.5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12.071428571428571</v>
      </c>
    </row>
    <row r="25" spans="2:17" ht="15">
      <c r="B25" s="42">
        <f t="shared" si="1"/>
        <v>17</v>
      </c>
      <c r="C25" s="52" t="s">
        <v>79</v>
      </c>
      <c r="D25" s="53" t="s">
        <v>43</v>
      </c>
      <c r="E25" s="53"/>
      <c r="F25" s="53"/>
      <c r="G25" s="53"/>
      <c r="H25" s="53"/>
      <c r="I25" s="53"/>
      <c r="J25" s="60">
        <v>87.5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12.5</v>
      </c>
    </row>
    <row r="26" spans="2:17" ht="15">
      <c r="B26" s="42">
        <f t="shared" si="1"/>
        <v>18</v>
      </c>
      <c r="C26" s="52" t="s">
        <v>80</v>
      </c>
      <c r="D26" s="53" t="s">
        <v>44</v>
      </c>
      <c r="E26" s="53"/>
      <c r="F26" s="53"/>
      <c r="G26" s="53"/>
      <c r="H26" s="53"/>
      <c r="I26" s="53"/>
      <c r="J26" s="60">
        <v>87.5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12.5</v>
      </c>
    </row>
    <row r="27" spans="2:17" ht="15">
      <c r="B27" s="7">
        <f t="shared" si="1"/>
        <v>19</v>
      </c>
      <c r="C27" s="52" t="s">
        <v>81</v>
      </c>
      <c r="D27" s="53" t="s">
        <v>45</v>
      </c>
      <c r="E27" s="53"/>
      <c r="F27" s="53"/>
      <c r="G27" s="53"/>
      <c r="H27" s="53"/>
      <c r="I27" s="53"/>
      <c r="J27" s="60">
        <v>89.5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12.785714285714286</v>
      </c>
    </row>
    <row r="28" spans="2:17" ht="15">
      <c r="B28" s="7">
        <f t="shared" si="1"/>
        <v>20</v>
      </c>
      <c r="C28" s="52" t="s">
        <v>82</v>
      </c>
      <c r="D28" s="53" t="s">
        <v>46</v>
      </c>
      <c r="E28" s="53"/>
      <c r="F28" s="53"/>
      <c r="G28" s="53"/>
      <c r="H28" s="53"/>
      <c r="I28" s="53"/>
      <c r="J28" s="60">
        <v>70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10</v>
      </c>
    </row>
    <row r="29" spans="2:17" ht="15">
      <c r="B29" s="7">
        <f t="shared" si="1"/>
        <v>21</v>
      </c>
      <c r="C29" s="52" t="s">
        <v>83</v>
      </c>
      <c r="D29" s="53" t="s">
        <v>47</v>
      </c>
      <c r="E29" s="53"/>
      <c r="F29" s="53"/>
      <c r="G29" s="53"/>
      <c r="H29" s="53"/>
      <c r="I29" s="53"/>
      <c r="J29" s="60">
        <v>77.5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11.071428571428571</v>
      </c>
    </row>
    <row r="30" spans="2:17" ht="15">
      <c r="B30" s="7">
        <f t="shared" si="1"/>
        <v>22</v>
      </c>
      <c r="C30" s="52" t="s">
        <v>84</v>
      </c>
      <c r="D30" s="53" t="s">
        <v>48</v>
      </c>
      <c r="E30" s="53"/>
      <c r="F30" s="53"/>
      <c r="G30" s="53"/>
      <c r="H30" s="53"/>
      <c r="I30" s="53"/>
      <c r="J30" s="60">
        <v>100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14.285714285714286</v>
      </c>
    </row>
    <row r="31" spans="2:17" ht="15">
      <c r="B31" s="7">
        <f t="shared" si="1"/>
        <v>23</v>
      </c>
      <c r="C31" s="52" t="s">
        <v>85</v>
      </c>
      <c r="D31" s="53" t="s">
        <v>49</v>
      </c>
      <c r="E31" s="53"/>
      <c r="F31" s="53"/>
      <c r="G31" s="53"/>
      <c r="H31" s="53"/>
      <c r="I31" s="53"/>
      <c r="J31" s="60">
        <v>89.5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12.785714285714286</v>
      </c>
    </row>
    <row r="32" spans="2:17" ht="15">
      <c r="B32" s="7">
        <f t="shared" si="1"/>
        <v>24</v>
      </c>
      <c r="C32" s="52" t="s">
        <v>86</v>
      </c>
      <c r="D32" s="53" t="s">
        <v>50</v>
      </c>
      <c r="E32" s="53"/>
      <c r="F32" s="53"/>
      <c r="G32" s="53"/>
      <c r="H32" s="53"/>
      <c r="I32" s="53"/>
      <c r="J32" s="60">
        <v>95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13.571428571428571</v>
      </c>
    </row>
    <row r="33" spans="2:17" ht="15">
      <c r="B33" s="7">
        <f t="shared" si="1"/>
        <v>25</v>
      </c>
      <c r="C33" s="52" t="s">
        <v>87</v>
      </c>
      <c r="D33" s="53" t="s">
        <v>51</v>
      </c>
      <c r="E33" s="53"/>
      <c r="F33" s="53"/>
      <c r="G33" s="53"/>
      <c r="H33" s="53"/>
      <c r="I33" s="53"/>
      <c r="J33" s="60">
        <v>92.5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13.214285714285714</v>
      </c>
    </row>
    <row r="34" spans="2:17" ht="15">
      <c r="B34" s="7">
        <f t="shared" si="1"/>
        <v>26</v>
      </c>
      <c r="C34" s="52" t="s">
        <v>88</v>
      </c>
      <c r="D34" s="53" t="s">
        <v>52</v>
      </c>
      <c r="E34" s="53"/>
      <c r="F34" s="53"/>
      <c r="G34" s="53"/>
      <c r="H34" s="53"/>
      <c r="I34" s="53"/>
      <c r="J34" s="60">
        <v>25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3.5714285714285716</v>
      </c>
    </row>
    <row r="35" spans="2:17" ht="15">
      <c r="B35" s="7">
        <f t="shared" si="1"/>
        <v>27</v>
      </c>
      <c r="C35" s="52" t="s">
        <v>89</v>
      </c>
      <c r="D35" s="53" t="s">
        <v>53</v>
      </c>
      <c r="E35" s="53"/>
      <c r="F35" s="53"/>
      <c r="G35" s="53"/>
      <c r="H35" s="53"/>
      <c r="I35" s="53"/>
      <c r="J35" s="60">
        <v>20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2.8571428571428572</v>
      </c>
    </row>
    <row r="36" spans="2:17" ht="15">
      <c r="B36" s="7">
        <f t="shared" si="1"/>
        <v>28</v>
      </c>
      <c r="C36" s="52" t="s">
        <v>90</v>
      </c>
      <c r="D36" s="53" t="s">
        <v>54</v>
      </c>
      <c r="E36" s="53"/>
      <c r="F36" s="53"/>
      <c r="G36" s="53"/>
      <c r="H36" s="53"/>
      <c r="I36" s="53"/>
      <c r="J36" s="60">
        <v>92.5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13.214285714285714</v>
      </c>
    </row>
    <row r="37" spans="2:17" ht="15">
      <c r="B37" s="7">
        <f t="shared" si="1"/>
        <v>29</v>
      </c>
      <c r="C37" s="52" t="s">
        <v>91</v>
      </c>
      <c r="D37" s="53" t="s">
        <v>55</v>
      </c>
      <c r="E37" s="53"/>
      <c r="F37" s="53"/>
      <c r="G37" s="53"/>
      <c r="H37" s="53"/>
      <c r="I37" s="53"/>
      <c r="J37" s="60">
        <v>89.5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12.785714285714286</v>
      </c>
    </row>
    <row r="38" spans="2:17" ht="15">
      <c r="B38" s="7">
        <f t="shared" si="1"/>
        <v>30</v>
      </c>
      <c r="C38" s="52" t="s">
        <v>92</v>
      </c>
      <c r="D38" s="53" t="s">
        <v>56</v>
      </c>
      <c r="E38" s="53"/>
      <c r="F38" s="53"/>
      <c r="G38" s="53"/>
      <c r="H38" s="53"/>
      <c r="I38" s="53"/>
      <c r="J38" s="60">
        <v>92.5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:Q44" si="4">SUM(J38:P38)/7</f>
        <v>13.214285714285714</v>
      </c>
    </row>
    <row r="39" spans="2:17" ht="15">
      <c r="B39" s="7">
        <f t="shared" si="1"/>
        <v>31</v>
      </c>
      <c r="C39" s="52" t="s">
        <v>93</v>
      </c>
      <c r="D39" s="53" t="s">
        <v>57</v>
      </c>
      <c r="E39" s="53"/>
      <c r="F39" s="53"/>
      <c r="G39" s="53"/>
      <c r="H39" s="53"/>
      <c r="I39" s="53"/>
      <c r="J39" s="60">
        <v>97.5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14">
        <f t="shared" si="4"/>
        <v>13.928571428571429</v>
      </c>
    </row>
    <row r="40" spans="2:17" ht="15">
      <c r="B40" s="7">
        <f t="shared" si="1"/>
        <v>32</v>
      </c>
      <c r="C40" s="52" t="s">
        <v>94</v>
      </c>
      <c r="D40" s="53" t="s">
        <v>58</v>
      </c>
      <c r="E40" s="53"/>
      <c r="F40" s="53"/>
      <c r="G40" s="53"/>
      <c r="H40" s="53"/>
      <c r="I40" s="53"/>
      <c r="J40" s="60">
        <v>95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14">
        <f t="shared" si="4"/>
        <v>13.571428571428571</v>
      </c>
    </row>
    <row r="41" spans="2:17" ht="15">
      <c r="B41" s="7">
        <f t="shared" si="1"/>
        <v>33</v>
      </c>
      <c r="C41" s="52" t="s">
        <v>95</v>
      </c>
      <c r="D41" s="53" t="s">
        <v>59</v>
      </c>
      <c r="E41" s="53"/>
      <c r="F41" s="53"/>
      <c r="G41" s="53"/>
      <c r="H41" s="53"/>
      <c r="I41" s="53"/>
      <c r="J41" s="60">
        <v>72.5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14">
        <f t="shared" si="4"/>
        <v>10.357142857142858</v>
      </c>
    </row>
    <row r="42" spans="2:17" ht="15">
      <c r="B42" s="7">
        <f t="shared" si="1"/>
        <v>34</v>
      </c>
      <c r="C42" s="52" t="s">
        <v>96</v>
      </c>
      <c r="D42" s="53" t="s">
        <v>60</v>
      </c>
      <c r="E42" s="53"/>
      <c r="F42" s="53"/>
      <c r="G42" s="53"/>
      <c r="H42" s="53"/>
      <c r="I42" s="53"/>
      <c r="J42" s="60">
        <v>84.5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14">
        <f t="shared" si="4"/>
        <v>12.071428571428571</v>
      </c>
    </row>
    <row r="43" spans="2:17" ht="15">
      <c r="B43" s="7">
        <f t="shared" si="1"/>
        <v>35</v>
      </c>
      <c r="C43" s="52" t="s">
        <v>97</v>
      </c>
      <c r="D43" s="53" t="s">
        <v>61</v>
      </c>
      <c r="E43" s="53"/>
      <c r="F43" s="53"/>
      <c r="G43" s="53"/>
      <c r="H43" s="53"/>
      <c r="I43" s="53"/>
      <c r="J43" s="60">
        <v>72.5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14">
        <f t="shared" si="4"/>
        <v>10.357142857142858</v>
      </c>
    </row>
    <row r="44" spans="2:17" ht="15">
      <c r="B44" s="7">
        <f t="shared" si="1"/>
        <v>36</v>
      </c>
      <c r="C44" s="52" t="s">
        <v>98</v>
      </c>
      <c r="D44" s="53" t="s">
        <v>62</v>
      </c>
      <c r="E44" s="53"/>
      <c r="F44" s="53"/>
      <c r="G44" s="53"/>
      <c r="H44" s="53"/>
      <c r="I44" s="53"/>
      <c r="J44" s="60">
        <v>84.5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14">
        <f t="shared" si="4"/>
        <v>12.071428571428571</v>
      </c>
    </row>
    <row r="45" spans="2:17">
      <c r="B45" s="7">
        <f t="shared" si="1"/>
        <v>37</v>
      </c>
      <c r="C45" s="9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0"/>
      <c r="E46" s="70"/>
      <c r="F46" s="70"/>
      <c r="G46" s="70"/>
      <c r="H46" s="70"/>
      <c r="I46" s="70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0"/>
      <c r="E47" s="70"/>
      <c r="F47" s="70"/>
      <c r="G47" s="70"/>
      <c r="H47" s="70"/>
      <c r="I47" s="70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0"/>
      <c r="E48" s="70"/>
      <c r="F48" s="70"/>
      <c r="G48" s="70"/>
      <c r="H48" s="70"/>
      <c r="I48" s="70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0"/>
      <c r="E49" s="70"/>
      <c r="F49" s="70"/>
      <c r="G49" s="70"/>
      <c r="H49" s="70"/>
      <c r="I49" s="70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0"/>
      <c r="E50" s="70"/>
      <c r="F50" s="70"/>
      <c r="G50" s="70"/>
      <c r="H50" s="70"/>
      <c r="I50" s="70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0"/>
      <c r="E51" s="70"/>
      <c r="F51" s="70"/>
      <c r="G51" s="70"/>
      <c r="H51" s="70"/>
      <c r="I51" s="70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0"/>
      <c r="E52" s="70"/>
      <c r="F52" s="70"/>
      <c r="G52" s="70"/>
      <c r="H52" s="70"/>
      <c r="I52" s="70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0"/>
      <c r="H54" s="80" t="s">
        <v>19</v>
      </c>
      <c r="I54" s="80"/>
      <c r="J54" s="23">
        <f>COUNTIF(J9:J53,"&gt;=70")</f>
        <v>34</v>
      </c>
      <c r="K54" s="23">
        <f t="shared" ref="K54:P54" si="5">COUNTIF(K9:K53,"&gt;=70")</f>
        <v>0</v>
      </c>
      <c r="L54" s="23">
        <f t="shared" si="5"/>
        <v>0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7">
        <f t="shared" ref="Q54" si="6">COUNTIF(Q9:Q48,"&gt;=70")</f>
        <v>0</v>
      </c>
    </row>
    <row r="55" spans="2:17">
      <c r="C55" s="71"/>
      <c r="D55" s="71"/>
      <c r="E55" s="1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7">COUNTIF(Q9:Q53,"&lt;70")</f>
        <v>36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36</v>
      </c>
      <c r="K56" s="24">
        <f t="shared" ref="K56:Q56" si="8">COUNT(K9:K53)</f>
        <v>36</v>
      </c>
      <c r="L56" s="24">
        <f t="shared" si="8"/>
        <v>36</v>
      </c>
      <c r="M56" s="24">
        <f t="shared" si="8"/>
        <v>36</v>
      </c>
      <c r="N56" s="24">
        <f t="shared" si="8"/>
        <v>36</v>
      </c>
      <c r="O56" s="24">
        <f t="shared" si="8"/>
        <v>36</v>
      </c>
      <c r="P56" s="24">
        <f t="shared" si="8"/>
        <v>36</v>
      </c>
      <c r="Q56" s="24">
        <f t="shared" si="8"/>
        <v>36</v>
      </c>
    </row>
    <row r="57" spans="2:17">
      <c r="C57" s="71"/>
      <c r="D57" s="71"/>
      <c r="E57" s="10"/>
      <c r="F57" s="12"/>
      <c r="H57" s="64" t="s">
        <v>16</v>
      </c>
      <c r="I57" s="64"/>
      <c r="J57" s="25">
        <f>J54/J56</f>
        <v>0.94444444444444442</v>
      </c>
      <c r="K57" s="26">
        <f t="shared" ref="K57:Q57" si="9">K54/K56</f>
        <v>0</v>
      </c>
      <c r="L57" s="26">
        <f t="shared" si="9"/>
        <v>0</v>
      </c>
      <c r="M57" s="26">
        <f t="shared" si="9"/>
        <v>0</v>
      </c>
      <c r="N57" s="26">
        <f t="shared" si="9"/>
        <v>0</v>
      </c>
      <c r="O57" s="26">
        <f t="shared" si="9"/>
        <v>0</v>
      </c>
      <c r="P57" s="26">
        <f t="shared" si="9"/>
        <v>0</v>
      </c>
      <c r="Q57" s="26">
        <f t="shared" si="9"/>
        <v>0</v>
      </c>
    </row>
    <row r="58" spans="2:17">
      <c r="C58" s="71"/>
      <c r="D58" s="71"/>
      <c r="E58" s="10"/>
      <c r="F58" s="12"/>
      <c r="H58" s="64" t="s">
        <v>17</v>
      </c>
      <c r="I58" s="64"/>
      <c r="J58" s="25">
        <f>J55/J56</f>
        <v>0</v>
      </c>
      <c r="K58" s="25">
        <f t="shared" ref="K58:Q58" si="10">K55/K56</f>
        <v>0</v>
      </c>
      <c r="L58" s="26">
        <f t="shared" si="10"/>
        <v>0</v>
      </c>
      <c r="M58" s="26">
        <f t="shared" si="10"/>
        <v>0</v>
      </c>
      <c r="N58" s="26">
        <f t="shared" si="10"/>
        <v>0</v>
      </c>
      <c r="O58" s="26">
        <f t="shared" si="10"/>
        <v>0</v>
      </c>
      <c r="P58" s="26">
        <f t="shared" si="10"/>
        <v>0</v>
      </c>
      <c r="Q58" s="26">
        <f t="shared" si="10"/>
        <v>1</v>
      </c>
    </row>
    <row r="59" spans="2:17">
      <c r="C59" s="71"/>
      <c r="D59" s="71"/>
      <c r="E59" s="11"/>
      <c r="F59" s="12"/>
    </row>
    <row r="60" spans="2:17">
      <c r="C60" s="10"/>
      <c r="D60" s="10"/>
      <c r="E60" s="1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1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  <mergeCell ref="H57:I57"/>
    <mergeCell ref="H58:I58"/>
    <mergeCell ref="J61:P61"/>
    <mergeCell ref="D4:G4"/>
    <mergeCell ref="N4:O4"/>
    <mergeCell ref="D6:G6"/>
    <mergeCell ref="D8:I8"/>
    <mergeCell ref="D47:I47"/>
    <mergeCell ref="J4:K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4" zoomScale="125" zoomScaleNormal="125" zoomScalePageLayoutView="125" workbookViewId="0">
      <selection activeCell="P25" sqref="P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294</v>
      </c>
      <c r="E4" s="66"/>
      <c r="F4" s="66"/>
      <c r="G4" s="66"/>
      <c r="I4" t="s">
        <v>1</v>
      </c>
      <c r="J4" s="68" t="s">
        <v>295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5" t="s">
        <v>125</v>
      </c>
      <c r="D9" s="53" t="s">
        <v>99</v>
      </c>
      <c r="E9" s="46"/>
      <c r="F9" s="34"/>
      <c r="G9" s="34"/>
      <c r="H9" s="34"/>
      <c r="I9" s="35"/>
      <c r="J9" s="60">
        <v>95</v>
      </c>
      <c r="K9" s="61">
        <v>90</v>
      </c>
      <c r="L9" s="61">
        <v>95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40</v>
      </c>
    </row>
    <row r="10" spans="2:18" ht="16" customHeight="1">
      <c r="B10" s="18">
        <f>B9+1</f>
        <v>2</v>
      </c>
      <c r="C10" s="55" t="s">
        <v>126</v>
      </c>
      <c r="D10" s="53" t="s">
        <v>100</v>
      </c>
      <c r="E10" s="46"/>
      <c r="F10" s="34"/>
      <c r="G10" s="34"/>
      <c r="H10" s="34"/>
      <c r="I10" s="35"/>
      <c r="J10" s="60">
        <v>98</v>
      </c>
      <c r="K10" s="61">
        <v>90</v>
      </c>
      <c r="L10" s="61">
        <v>70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25" si="0">SUM(J10:P10)/7</f>
        <v>36.857142857142854</v>
      </c>
    </row>
    <row r="11" spans="2:18" ht="16" customHeight="1">
      <c r="B11" s="18">
        <f t="shared" ref="B11:B53" si="1">B10+1</f>
        <v>3</v>
      </c>
      <c r="C11" s="55" t="s">
        <v>127</v>
      </c>
      <c r="D11" s="53" t="s">
        <v>101</v>
      </c>
      <c r="E11" s="46"/>
      <c r="F11" s="34"/>
      <c r="G11" s="34"/>
      <c r="H11" s="34"/>
      <c r="I11" s="35"/>
      <c r="J11" s="60">
        <v>70</v>
      </c>
      <c r="K11" s="61">
        <v>70</v>
      </c>
      <c r="L11" s="61">
        <v>70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30</v>
      </c>
    </row>
    <row r="12" spans="2:18" ht="16" customHeight="1">
      <c r="B12" s="18">
        <f t="shared" si="1"/>
        <v>4</v>
      </c>
      <c r="C12" s="55" t="s">
        <v>128</v>
      </c>
      <c r="D12" s="53" t="s">
        <v>102</v>
      </c>
      <c r="E12" s="46"/>
      <c r="F12" s="34"/>
      <c r="G12" s="34"/>
      <c r="H12" s="34"/>
      <c r="I12" s="35"/>
      <c r="J12" s="60">
        <v>80</v>
      </c>
      <c r="K12" s="61">
        <v>95</v>
      </c>
      <c r="L12" s="61">
        <v>98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39</v>
      </c>
    </row>
    <row r="13" spans="2:18" ht="16" customHeight="1">
      <c r="B13" s="18">
        <f t="shared" si="1"/>
        <v>5</v>
      </c>
      <c r="C13" s="56" t="s">
        <v>69</v>
      </c>
      <c r="D13" s="53" t="s">
        <v>33</v>
      </c>
      <c r="E13" s="46"/>
      <c r="F13" s="34"/>
      <c r="G13" s="34"/>
      <c r="H13" s="34"/>
      <c r="I13" s="35"/>
      <c r="J13" s="60">
        <v>70</v>
      </c>
      <c r="K13" s="61">
        <v>70</v>
      </c>
      <c r="L13" s="61">
        <v>70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30</v>
      </c>
    </row>
    <row r="14" spans="2:18" ht="16" customHeight="1">
      <c r="B14" s="18">
        <f t="shared" si="1"/>
        <v>6</v>
      </c>
      <c r="C14" s="55" t="s">
        <v>129</v>
      </c>
      <c r="D14" s="53" t="s">
        <v>103</v>
      </c>
      <c r="E14" s="46"/>
      <c r="F14" s="34"/>
      <c r="G14" s="34"/>
      <c r="H14" s="34"/>
      <c r="I14" s="35"/>
      <c r="J14" s="60">
        <v>80</v>
      </c>
      <c r="K14" s="61">
        <v>95</v>
      </c>
      <c r="L14" s="61">
        <v>70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35</v>
      </c>
    </row>
    <row r="15" spans="2:18" ht="16" customHeight="1">
      <c r="B15" s="18">
        <f t="shared" si="1"/>
        <v>7</v>
      </c>
      <c r="C15" s="55" t="s">
        <v>130</v>
      </c>
      <c r="D15" s="53" t="s">
        <v>104</v>
      </c>
      <c r="E15" s="46"/>
      <c r="F15" s="34"/>
      <c r="G15" s="34"/>
      <c r="H15" s="34"/>
      <c r="I15" s="35"/>
      <c r="J15" s="60">
        <v>95</v>
      </c>
      <c r="K15" s="61">
        <v>97</v>
      </c>
      <c r="L15" s="61">
        <v>70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37.428571428571431</v>
      </c>
    </row>
    <row r="16" spans="2:18" ht="16" customHeight="1">
      <c r="B16" s="18">
        <f t="shared" si="1"/>
        <v>8</v>
      </c>
      <c r="C16" s="55" t="s">
        <v>131</v>
      </c>
      <c r="D16" s="53" t="s">
        <v>105</v>
      </c>
      <c r="E16" s="46"/>
      <c r="F16" s="34"/>
      <c r="G16" s="34"/>
      <c r="H16" s="34"/>
      <c r="I16" s="35"/>
      <c r="J16" s="60">
        <v>88</v>
      </c>
      <c r="K16" s="61">
        <v>97</v>
      </c>
      <c r="L16" s="61">
        <v>95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40</v>
      </c>
    </row>
    <row r="17" spans="2:17" ht="16" customHeight="1">
      <c r="B17" s="18">
        <f t="shared" si="1"/>
        <v>9</v>
      </c>
      <c r="C17" s="55" t="s">
        <v>132</v>
      </c>
      <c r="D17" s="53" t="s">
        <v>106</v>
      </c>
      <c r="E17" s="46"/>
      <c r="F17" s="34"/>
      <c r="G17" s="34"/>
      <c r="H17" s="34"/>
      <c r="I17" s="35"/>
      <c r="J17" s="60">
        <v>80</v>
      </c>
      <c r="K17" s="61">
        <v>95</v>
      </c>
      <c r="L17" s="61">
        <v>70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35</v>
      </c>
    </row>
    <row r="18" spans="2:17" ht="16" customHeight="1">
      <c r="B18" s="18">
        <f t="shared" si="1"/>
        <v>10</v>
      </c>
      <c r="C18" s="55" t="s">
        <v>133</v>
      </c>
      <c r="D18" s="53" t="s">
        <v>107</v>
      </c>
      <c r="E18" s="46"/>
      <c r="F18" s="34"/>
      <c r="G18" s="34"/>
      <c r="H18" s="34"/>
      <c r="I18" s="35"/>
      <c r="J18" s="60">
        <v>80</v>
      </c>
      <c r="K18" s="61">
        <v>95</v>
      </c>
      <c r="L18" s="61">
        <v>78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36.142857142857146</v>
      </c>
    </row>
    <row r="19" spans="2:17" ht="16" customHeight="1">
      <c r="B19" s="18">
        <f t="shared" si="1"/>
        <v>11</v>
      </c>
      <c r="C19" s="55" t="s">
        <v>134</v>
      </c>
      <c r="D19" s="53" t="s">
        <v>108</v>
      </c>
      <c r="E19" s="46"/>
      <c r="F19" s="34"/>
      <c r="G19" s="34"/>
      <c r="H19" s="34"/>
      <c r="I19" s="35"/>
      <c r="J19" s="60">
        <v>70</v>
      </c>
      <c r="K19" s="61">
        <v>90</v>
      </c>
      <c r="L19" s="61">
        <v>70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32.857142857142854</v>
      </c>
    </row>
    <row r="20" spans="2:17" ht="16" customHeight="1">
      <c r="B20" s="18">
        <f t="shared" si="1"/>
        <v>12</v>
      </c>
      <c r="C20" s="55" t="s">
        <v>135</v>
      </c>
      <c r="D20" s="53" t="s">
        <v>109</v>
      </c>
      <c r="E20" s="46"/>
      <c r="F20" s="34"/>
      <c r="G20" s="34"/>
      <c r="H20" s="34"/>
      <c r="I20" s="35"/>
      <c r="J20" s="60">
        <v>88</v>
      </c>
      <c r="K20" s="61">
        <v>97</v>
      </c>
      <c r="L20" s="61">
        <v>70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36.428571428571431</v>
      </c>
    </row>
    <row r="21" spans="2:17" ht="16" customHeight="1">
      <c r="B21" s="18">
        <f t="shared" si="1"/>
        <v>13</v>
      </c>
      <c r="C21" s="55" t="s">
        <v>136</v>
      </c>
      <c r="D21" s="53" t="s">
        <v>110</v>
      </c>
      <c r="E21" s="46"/>
      <c r="F21" s="34"/>
      <c r="G21" s="34"/>
      <c r="H21" s="34"/>
      <c r="I21" s="35"/>
      <c r="J21" s="60">
        <v>88</v>
      </c>
      <c r="K21" s="61">
        <v>97</v>
      </c>
      <c r="L21" s="61">
        <v>90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39.285714285714285</v>
      </c>
    </row>
    <row r="22" spans="2:17" ht="16" customHeight="1">
      <c r="B22" s="18">
        <f t="shared" si="1"/>
        <v>14</v>
      </c>
      <c r="C22" s="55" t="s">
        <v>137</v>
      </c>
      <c r="D22" s="53" t="s">
        <v>111</v>
      </c>
      <c r="E22" s="46"/>
      <c r="F22" s="34"/>
      <c r="G22" s="34"/>
      <c r="H22" s="34"/>
      <c r="I22" s="35"/>
      <c r="J22" s="60">
        <v>95</v>
      </c>
      <c r="K22" s="61">
        <v>97</v>
      </c>
      <c r="L22" s="61">
        <v>80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38.857142857142854</v>
      </c>
    </row>
    <row r="23" spans="2:17" ht="16" customHeight="1">
      <c r="B23" s="18">
        <f t="shared" si="1"/>
        <v>15</v>
      </c>
      <c r="C23" s="55" t="s">
        <v>138</v>
      </c>
      <c r="D23" s="53" t="s">
        <v>112</v>
      </c>
      <c r="E23" s="46"/>
      <c r="F23" s="34"/>
      <c r="G23" s="34"/>
      <c r="H23" s="34"/>
      <c r="I23" s="35"/>
      <c r="J23" s="60">
        <v>70</v>
      </c>
      <c r="K23" s="61">
        <v>95</v>
      </c>
      <c r="L23" s="61">
        <v>70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33.571428571428569</v>
      </c>
    </row>
    <row r="24" spans="2:17" ht="16" customHeight="1">
      <c r="B24" s="18">
        <f t="shared" si="1"/>
        <v>16</v>
      </c>
      <c r="C24" s="55" t="s">
        <v>139</v>
      </c>
      <c r="D24" s="53" t="s">
        <v>113</v>
      </c>
      <c r="E24" s="46"/>
      <c r="F24" s="34"/>
      <c r="G24" s="34"/>
      <c r="H24" s="34"/>
      <c r="I24" s="35"/>
      <c r="J24" s="60">
        <v>70</v>
      </c>
      <c r="K24" s="61">
        <v>70</v>
      </c>
      <c r="L24" s="61">
        <v>70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30</v>
      </c>
    </row>
    <row r="25" spans="2:17" ht="16" customHeight="1">
      <c r="B25" s="18">
        <f t="shared" si="1"/>
        <v>17</v>
      </c>
      <c r="C25" s="55" t="s">
        <v>140</v>
      </c>
      <c r="D25" s="53" t="s">
        <v>114</v>
      </c>
      <c r="E25" s="46"/>
      <c r="F25" s="34"/>
      <c r="G25" s="34"/>
      <c r="H25" s="34"/>
      <c r="I25" s="35"/>
      <c r="J25" s="60">
        <v>85</v>
      </c>
      <c r="K25" s="61">
        <v>97</v>
      </c>
      <c r="L25" s="61">
        <v>70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36</v>
      </c>
    </row>
    <row r="26" spans="2:17" ht="16" customHeight="1">
      <c r="B26" s="18">
        <f t="shared" si="1"/>
        <v>18</v>
      </c>
      <c r="C26" s="55" t="s">
        <v>141</v>
      </c>
      <c r="D26" s="53" t="s">
        <v>115</v>
      </c>
      <c r="E26" s="46"/>
      <c r="F26" s="46"/>
      <c r="G26" s="46"/>
      <c r="H26" s="46"/>
      <c r="I26" s="35"/>
      <c r="J26" s="60">
        <v>80</v>
      </c>
      <c r="K26" s="61">
        <v>90</v>
      </c>
      <c r="L26" s="61">
        <v>70</v>
      </c>
      <c r="M26" s="51">
        <v>0</v>
      </c>
      <c r="N26" s="51">
        <v>0</v>
      </c>
      <c r="O26" s="51">
        <v>0</v>
      </c>
      <c r="P26" s="51">
        <v>0</v>
      </c>
      <c r="Q26" s="14">
        <f t="shared" ref="Q26:Q35" si="2">SUM(J26:P26)/7</f>
        <v>34.285714285714285</v>
      </c>
    </row>
    <row r="27" spans="2:17" ht="16" customHeight="1">
      <c r="B27" s="18">
        <f t="shared" si="1"/>
        <v>19</v>
      </c>
      <c r="C27" s="55" t="s">
        <v>142</v>
      </c>
      <c r="D27" s="53" t="s">
        <v>116</v>
      </c>
      <c r="E27" s="46"/>
      <c r="F27" s="46"/>
      <c r="G27" s="46"/>
      <c r="H27" s="46"/>
      <c r="I27" s="35"/>
      <c r="J27" s="60">
        <v>70</v>
      </c>
      <c r="K27" s="61">
        <v>90</v>
      </c>
      <c r="L27" s="61">
        <v>70</v>
      </c>
      <c r="M27" s="51">
        <v>0</v>
      </c>
      <c r="N27" s="51">
        <v>0</v>
      </c>
      <c r="O27" s="51">
        <v>0</v>
      </c>
      <c r="P27" s="51">
        <v>0</v>
      </c>
      <c r="Q27" s="14">
        <f t="shared" si="2"/>
        <v>32.857142857142854</v>
      </c>
    </row>
    <row r="28" spans="2:17" ht="16" customHeight="1">
      <c r="B28" s="18">
        <f t="shared" si="1"/>
        <v>20</v>
      </c>
      <c r="C28" s="55" t="s">
        <v>143</v>
      </c>
      <c r="D28" s="53" t="s">
        <v>117</v>
      </c>
      <c r="E28" s="46"/>
      <c r="F28" s="46"/>
      <c r="G28" s="46"/>
      <c r="H28" s="46"/>
      <c r="I28" s="35"/>
      <c r="J28" s="60">
        <v>95</v>
      </c>
      <c r="K28" s="61">
        <v>90</v>
      </c>
      <c r="L28" s="61">
        <v>70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36.428571428571431</v>
      </c>
    </row>
    <row r="29" spans="2:17" ht="16" customHeight="1">
      <c r="B29" s="18">
        <f t="shared" si="1"/>
        <v>21</v>
      </c>
      <c r="C29" s="55" t="s">
        <v>144</v>
      </c>
      <c r="D29" s="53" t="s">
        <v>118</v>
      </c>
      <c r="E29" s="46"/>
      <c r="F29" s="46"/>
      <c r="G29" s="46"/>
      <c r="H29" s="46"/>
      <c r="I29" s="35"/>
      <c r="J29" s="60">
        <v>90</v>
      </c>
      <c r="K29" s="61">
        <v>95</v>
      </c>
      <c r="L29" s="61">
        <v>90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39.285714285714285</v>
      </c>
    </row>
    <row r="30" spans="2:17" ht="16" customHeight="1">
      <c r="B30" s="18">
        <f t="shared" si="1"/>
        <v>22</v>
      </c>
      <c r="C30" s="55" t="s">
        <v>145</v>
      </c>
      <c r="D30" s="53" t="s">
        <v>119</v>
      </c>
      <c r="E30" s="46"/>
      <c r="F30" s="46"/>
      <c r="G30" s="46"/>
      <c r="H30" s="46"/>
      <c r="I30" s="35"/>
      <c r="J30" s="60">
        <v>70</v>
      </c>
      <c r="K30" s="61">
        <v>70</v>
      </c>
      <c r="L30" s="61">
        <v>70</v>
      </c>
      <c r="M30" s="51">
        <v>0</v>
      </c>
      <c r="N30" s="51">
        <v>0</v>
      </c>
      <c r="O30" s="51">
        <v>0</v>
      </c>
      <c r="P30" s="51">
        <v>0</v>
      </c>
      <c r="Q30" s="14">
        <f t="shared" si="2"/>
        <v>30</v>
      </c>
    </row>
    <row r="31" spans="2:17" ht="16" customHeight="1">
      <c r="B31" s="18">
        <f t="shared" si="1"/>
        <v>23</v>
      </c>
      <c r="C31" s="55" t="s">
        <v>146</v>
      </c>
      <c r="D31" s="53" t="s">
        <v>120</v>
      </c>
      <c r="E31" s="46"/>
      <c r="F31" s="46"/>
      <c r="G31" s="46"/>
      <c r="H31" s="46"/>
      <c r="I31" s="35"/>
      <c r="J31" s="60">
        <v>98</v>
      </c>
      <c r="K31" s="61">
        <v>90</v>
      </c>
      <c r="L31" s="61">
        <v>93</v>
      </c>
      <c r="M31" s="51">
        <v>0</v>
      </c>
      <c r="N31" s="51">
        <v>0</v>
      </c>
      <c r="O31" s="51">
        <v>0</v>
      </c>
      <c r="P31" s="51">
        <v>0</v>
      </c>
      <c r="Q31" s="14">
        <f t="shared" si="2"/>
        <v>40.142857142857146</v>
      </c>
    </row>
    <row r="32" spans="2:17" ht="16" customHeight="1">
      <c r="B32" s="18">
        <f t="shared" si="1"/>
        <v>24</v>
      </c>
      <c r="C32" s="55" t="s">
        <v>147</v>
      </c>
      <c r="D32" s="53" t="s">
        <v>121</v>
      </c>
      <c r="E32" s="46"/>
      <c r="F32" s="46"/>
      <c r="G32" s="46"/>
      <c r="H32" s="46"/>
      <c r="I32" s="35"/>
      <c r="J32" s="60">
        <v>85</v>
      </c>
      <c r="K32" s="61">
        <v>97</v>
      </c>
      <c r="L32" s="61">
        <v>70</v>
      </c>
      <c r="M32" s="51">
        <v>0</v>
      </c>
      <c r="N32" s="51">
        <v>0</v>
      </c>
      <c r="O32" s="51">
        <v>0</v>
      </c>
      <c r="P32" s="51">
        <v>0</v>
      </c>
      <c r="Q32" s="14">
        <f t="shared" si="2"/>
        <v>36</v>
      </c>
    </row>
    <row r="33" spans="2:17" ht="16" customHeight="1">
      <c r="B33" s="18">
        <f t="shared" si="1"/>
        <v>25</v>
      </c>
      <c r="C33" s="55" t="s">
        <v>148</v>
      </c>
      <c r="D33" s="53" t="s">
        <v>122</v>
      </c>
      <c r="E33" s="46"/>
      <c r="F33" s="46"/>
      <c r="G33" s="46"/>
      <c r="H33" s="46"/>
      <c r="I33" s="35"/>
      <c r="J33" s="60">
        <v>70</v>
      </c>
      <c r="K33" s="61">
        <v>70</v>
      </c>
      <c r="L33" s="61">
        <v>70</v>
      </c>
      <c r="M33" s="51">
        <v>0</v>
      </c>
      <c r="N33" s="51">
        <v>0</v>
      </c>
      <c r="O33" s="51">
        <v>0</v>
      </c>
      <c r="P33" s="51">
        <v>0</v>
      </c>
      <c r="Q33" s="14">
        <f t="shared" si="2"/>
        <v>30</v>
      </c>
    </row>
    <row r="34" spans="2:17" ht="16" customHeight="1">
      <c r="B34" s="18">
        <f t="shared" si="1"/>
        <v>26</v>
      </c>
      <c r="C34" s="55" t="s">
        <v>149</v>
      </c>
      <c r="D34" s="53" t="s">
        <v>123</v>
      </c>
      <c r="E34" s="46"/>
      <c r="F34" s="46"/>
      <c r="G34" s="46"/>
      <c r="H34" s="46"/>
      <c r="I34" s="35"/>
      <c r="J34" s="60">
        <v>70</v>
      </c>
      <c r="K34" s="61">
        <v>70</v>
      </c>
      <c r="L34" s="61">
        <v>70</v>
      </c>
      <c r="M34" s="51">
        <v>0</v>
      </c>
      <c r="N34" s="51">
        <v>0</v>
      </c>
      <c r="O34" s="51">
        <v>0</v>
      </c>
      <c r="P34" s="51">
        <v>0</v>
      </c>
      <c r="Q34" s="14">
        <f t="shared" si="2"/>
        <v>30</v>
      </c>
    </row>
    <row r="35" spans="2:17" ht="16" customHeight="1">
      <c r="B35" s="18">
        <f t="shared" si="1"/>
        <v>27</v>
      </c>
      <c r="C35" s="55" t="s">
        <v>150</v>
      </c>
      <c r="D35" s="53" t="s">
        <v>124</v>
      </c>
      <c r="E35" s="46"/>
      <c r="F35" s="46"/>
      <c r="G35" s="46"/>
      <c r="H35" s="46"/>
      <c r="I35" s="35"/>
      <c r="J35" s="60">
        <v>70</v>
      </c>
      <c r="K35" s="61">
        <v>90</v>
      </c>
      <c r="L35" s="61">
        <v>70</v>
      </c>
      <c r="M35" s="51">
        <v>0</v>
      </c>
      <c r="N35" s="51">
        <v>0</v>
      </c>
      <c r="O35" s="51">
        <v>0</v>
      </c>
      <c r="P35" s="51">
        <v>0</v>
      </c>
      <c r="Q35" s="14">
        <f t="shared" si="2"/>
        <v>32.857142857142854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27</v>
      </c>
      <c r="K54" s="23">
        <f t="shared" ref="K54:P54" si="3">COUNTIF(K9:K53,"&gt;=70")</f>
        <v>27</v>
      </c>
      <c r="L54" s="23">
        <f t="shared" si="3"/>
        <v>27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27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27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2" zoomScale="125" zoomScaleNormal="125" zoomScalePageLayoutView="125" workbookViewId="0">
      <selection activeCell="P20" sqref="P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294</v>
      </c>
      <c r="E4" s="66"/>
      <c r="F4" s="66"/>
      <c r="G4" s="66"/>
      <c r="I4" t="s">
        <v>1</v>
      </c>
      <c r="J4" s="68" t="s">
        <v>297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7" t="s">
        <v>181</v>
      </c>
      <c r="D9" s="58" t="s">
        <v>151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70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30</v>
      </c>
    </row>
    <row r="10" spans="2:18" ht="16">
      <c r="B10" s="18">
        <f>B9+1</f>
        <v>2</v>
      </c>
      <c r="C10" s="57" t="s">
        <v>182</v>
      </c>
      <c r="D10" s="59" t="s">
        <v>152</v>
      </c>
      <c r="E10" s="48"/>
      <c r="F10" s="48"/>
      <c r="G10" s="48"/>
      <c r="H10" s="38"/>
      <c r="I10" s="39"/>
      <c r="J10" s="62">
        <v>70</v>
      </c>
      <c r="K10" s="61">
        <v>70</v>
      </c>
      <c r="L10" s="61">
        <v>70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30</v>
      </c>
    </row>
    <row r="11" spans="2:18" ht="16">
      <c r="B11" s="18">
        <f t="shared" ref="B11:B53" si="1">B10+1</f>
        <v>3</v>
      </c>
      <c r="C11" s="57" t="s">
        <v>183</v>
      </c>
      <c r="D11" s="59" t="s">
        <v>153</v>
      </c>
      <c r="E11" s="48"/>
      <c r="F11" s="48"/>
      <c r="G11" s="48"/>
      <c r="H11" s="38"/>
      <c r="I11" s="39"/>
      <c r="J11" s="62">
        <v>90</v>
      </c>
      <c r="K11" s="61">
        <v>98</v>
      </c>
      <c r="L11" s="61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36.857142857142854</v>
      </c>
    </row>
    <row r="12" spans="2:18" ht="16">
      <c r="B12" s="18">
        <f t="shared" si="1"/>
        <v>4</v>
      </c>
      <c r="C12" s="57" t="s">
        <v>184</v>
      </c>
      <c r="D12" s="59" t="s">
        <v>154</v>
      </c>
      <c r="E12" s="48"/>
      <c r="F12" s="48"/>
      <c r="G12" s="48"/>
      <c r="H12" s="38"/>
      <c r="I12" s="39"/>
      <c r="J12" s="62">
        <v>85</v>
      </c>
      <c r="K12" s="61">
        <v>83</v>
      </c>
      <c r="L12" s="61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34</v>
      </c>
    </row>
    <row r="13" spans="2:18" ht="16">
      <c r="B13" s="18">
        <f t="shared" si="1"/>
        <v>5</v>
      </c>
      <c r="C13" s="57" t="s">
        <v>185</v>
      </c>
      <c r="D13" s="59" t="s">
        <v>155</v>
      </c>
      <c r="E13" s="48"/>
      <c r="F13" s="48"/>
      <c r="G13" s="48"/>
      <c r="H13" s="38"/>
      <c r="I13" s="39"/>
      <c r="J13" s="62">
        <v>85</v>
      </c>
      <c r="K13" s="61">
        <v>97</v>
      </c>
      <c r="L13" s="61">
        <v>70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36</v>
      </c>
    </row>
    <row r="14" spans="2:18" ht="16">
      <c r="B14" s="18">
        <f t="shared" si="1"/>
        <v>6</v>
      </c>
      <c r="C14" s="57" t="s">
        <v>186</v>
      </c>
      <c r="D14" s="59" t="s">
        <v>156</v>
      </c>
      <c r="E14" s="48"/>
      <c r="F14" s="46"/>
      <c r="G14" s="48"/>
      <c r="H14" s="38"/>
      <c r="I14" s="39"/>
      <c r="J14" s="62">
        <v>85</v>
      </c>
      <c r="K14" s="61">
        <v>83</v>
      </c>
      <c r="L14" s="61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34</v>
      </c>
    </row>
    <row r="15" spans="2:18" ht="16">
      <c r="B15" s="18">
        <f t="shared" si="1"/>
        <v>7</v>
      </c>
      <c r="C15" s="57" t="s">
        <v>187</v>
      </c>
      <c r="D15" s="59" t="s">
        <v>157</v>
      </c>
      <c r="E15" s="48"/>
      <c r="F15" s="48"/>
      <c r="G15" s="48"/>
      <c r="H15" s="38"/>
      <c r="I15" s="39"/>
      <c r="J15" s="62">
        <v>85</v>
      </c>
      <c r="K15" s="61">
        <v>83</v>
      </c>
      <c r="L15" s="61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</v>
      </c>
    </row>
    <row r="16" spans="2:18" ht="16">
      <c r="B16" s="18">
        <f t="shared" si="1"/>
        <v>8</v>
      </c>
      <c r="C16" s="57" t="s">
        <v>188</v>
      </c>
      <c r="D16" s="59" t="s">
        <v>158</v>
      </c>
      <c r="E16" s="48"/>
      <c r="F16" s="48"/>
      <c r="G16" s="48"/>
      <c r="H16" s="38"/>
      <c r="I16" s="39"/>
      <c r="J16" s="62">
        <v>70</v>
      </c>
      <c r="K16" s="61">
        <v>70</v>
      </c>
      <c r="L16" s="61">
        <v>70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30</v>
      </c>
    </row>
    <row r="17" spans="2:17" ht="16">
      <c r="B17" s="18">
        <f t="shared" si="1"/>
        <v>9</v>
      </c>
      <c r="C17" s="57" t="s">
        <v>189</v>
      </c>
      <c r="D17" s="59" t="s">
        <v>159</v>
      </c>
      <c r="E17" s="48"/>
      <c r="F17" s="48"/>
      <c r="G17" s="48"/>
      <c r="H17" s="38"/>
      <c r="I17" s="39"/>
      <c r="J17" s="62">
        <v>85</v>
      </c>
      <c r="K17" s="61">
        <v>95</v>
      </c>
      <c r="L17" s="61">
        <v>80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37.142857142857146</v>
      </c>
    </row>
    <row r="18" spans="2:17" ht="16">
      <c r="B18" s="18">
        <f t="shared" si="1"/>
        <v>10</v>
      </c>
      <c r="C18" s="57" t="s">
        <v>190</v>
      </c>
      <c r="D18" s="59" t="s">
        <v>160</v>
      </c>
      <c r="E18" s="48"/>
      <c r="F18" s="48"/>
      <c r="G18" s="48"/>
      <c r="H18" s="38"/>
      <c r="I18" s="39"/>
      <c r="J18" s="62">
        <v>90</v>
      </c>
      <c r="K18" s="61">
        <v>97</v>
      </c>
      <c r="L18" s="61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39.571428571428569</v>
      </c>
    </row>
    <row r="19" spans="2:17" ht="16">
      <c r="B19" s="18">
        <f t="shared" si="1"/>
        <v>11</v>
      </c>
      <c r="C19" s="57" t="s">
        <v>191</v>
      </c>
      <c r="D19" s="59" t="s">
        <v>161</v>
      </c>
      <c r="E19" s="49"/>
      <c r="F19" s="49"/>
      <c r="G19" s="49"/>
      <c r="H19" s="40"/>
      <c r="I19" s="41"/>
      <c r="J19" s="62">
        <v>85</v>
      </c>
      <c r="K19" s="61">
        <v>85</v>
      </c>
      <c r="L19" s="61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34.285714285714285</v>
      </c>
    </row>
    <row r="20" spans="2:17" ht="16">
      <c r="B20" s="18">
        <f t="shared" si="1"/>
        <v>12</v>
      </c>
      <c r="C20" s="57" t="s">
        <v>192</v>
      </c>
      <c r="D20" s="59" t="s">
        <v>162</v>
      </c>
      <c r="E20" s="48"/>
      <c r="F20" s="48"/>
      <c r="G20" s="48"/>
      <c r="H20" s="38"/>
      <c r="I20" s="39"/>
      <c r="J20" s="62">
        <v>85</v>
      </c>
      <c r="K20" s="61">
        <v>97</v>
      </c>
      <c r="L20" s="61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37.428571428571431</v>
      </c>
    </row>
    <row r="21" spans="2:17" ht="16">
      <c r="B21" s="18">
        <f t="shared" si="1"/>
        <v>13</v>
      </c>
      <c r="C21" s="57" t="s">
        <v>193</v>
      </c>
      <c r="D21" s="59" t="s">
        <v>163</v>
      </c>
      <c r="E21" s="48"/>
      <c r="F21" s="48"/>
      <c r="G21" s="48"/>
      <c r="H21" s="38"/>
      <c r="I21" s="39"/>
      <c r="J21" s="62">
        <v>70</v>
      </c>
      <c r="K21" s="61">
        <v>70</v>
      </c>
      <c r="L21" s="61">
        <v>70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30</v>
      </c>
    </row>
    <row r="22" spans="2:17" ht="16">
      <c r="B22" s="18">
        <f t="shared" si="1"/>
        <v>14</v>
      </c>
      <c r="C22" s="57" t="s">
        <v>194</v>
      </c>
      <c r="D22" s="59" t="s">
        <v>164</v>
      </c>
      <c r="E22" s="48"/>
      <c r="F22" s="48"/>
      <c r="G22" s="48"/>
      <c r="H22" s="38"/>
      <c r="I22" s="39"/>
      <c r="J22" s="62">
        <v>85</v>
      </c>
      <c r="K22" s="61">
        <v>70</v>
      </c>
      <c r="L22" s="61">
        <v>70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32.142857142857146</v>
      </c>
    </row>
    <row r="23" spans="2:17" ht="16">
      <c r="B23" s="18">
        <f t="shared" si="1"/>
        <v>15</v>
      </c>
      <c r="C23" s="57" t="s">
        <v>195</v>
      </c>
      <c r="D23" s="59" t="s">
        <v>165</v>
      </c>
      <c r="E23" s="38"/>
      <c r="F23" s="38"/>
      <c r="G23" s="38"/>
      <c r="H23" s="38"/>
      <c r="I23" s="39"/>
      <c r="J23" s="62">
        <v>70</v>
      </c>
      <c r="K23" s="61">
        <v>97</v>
      </c>
      <c r="L23" s="61">
        <v>70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33.857142857142854</v>
      </c>
    </row>
    <row r="24" spans="2:17" ht="16">
      <c r="B24" s="18">
        <f t="shared" si="1"/>
        <v>16</v>
      </c>
      <c r="C24" s="57" t="s">
        <v>196</v>
      </c>
      <c r="D24" s="59" t="s">
        <v>166</v>
      </c>
      <c r="E24" s="38"/>
      <c r="F24" s="38"/>
      <c r="G24" s="38"/>
      <c r="H24" s="38"/>
      <c r="I24" s="39"/>
      <c r="J24" s="62">
        <v>90</v>
      </c>
      <c r="K24" s="61">
        <v>97</v>
      </c>
      <c r="L24" s="61">
        <v>70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36.714285714285715</v>
      </c>
    </row>
    <row r="25" spans="2:17" ht="16">
      <c r="B25" s="18">
        <f t="shared" si="1"/>
        <v>17</v>
      </c>
      <c r="C25" s="57" t="s">
        <v>197</v>
      </c>
      <c r="D25" s="59" t="s">
        <v>167</v>
      </c>
      <c r="E25" s="38"/>
      <c r="F25" s="38"/>
      <c r="G25" s="38"/>
      <c r="H25" s="38"/>
      <c r="I25" s="39"/>
      <c r="J25" s="62">
        <v>85</v>
      </c>
      <c r="K25" s="61">
        <v>97</v>
      </c>
      <c r="L25" s="61">
        <v>95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39.571428571428569</v>
      </c>
    </row>
    <row r="26" spans="2:17" ht="16">
      <c r="B26" s="18">
        <f t="shared" si="1"/>
        <v>18</v>
      </c>
      <c r="C26" s="57" t="s">
        <v>198</v>
      </c>
      <c r="D26" s="59" t="s">
        <v>168</v>
      </c>
      <c r="E26" s="38"/>
      <c r="F26" s="38"/>
      <c r="G26" s="38"/>
      <c r="H26" s="38"/>
      <c r="I26" s="39"/>
      <c r="J26" s="62">
        <v>70</v>
      </c>
      <c r="K26" s="61">
        <v>85</v>
      </c>
      <c r="L26" s="61">
        <v>70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32.142857142857146</v>
      </c>
    </row>
    <row r="27" spans="2:17" ht="16">
      <c r="B27" s="18">
        <f t="shared" si="1"/>
        <v>19</v>
      </c>
      <c r="C27" s="57" t="s">
        <v>199</v>
      </c>
      <c r="D27" s="59" t="s">
        <v>169</v>
      </c>
      <c r="E27" s="38"/>
      <c r="F27" s="38"/>
      <c r="G27" s="38"/>
      <c r="H27" s="38"/>
      <c r="I27" s="39"/>
      <c r="J27" s="62">
        <v>85</v>
      </c>
      <c r="K27" s="61">
        <v>85</v>
      </c>
      <c r="L27" s="61">
        <v>70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34.285714285714285</v>
      </c>
    </row>
    <row r="28" spans="2:17" ht="16">
      <c r="B28" s="18">
        <f t="shared" si="1"/>
        <v>20</v>
      </c>
      <c r="C28" s="57" t="s">
        <v>200</v>
      </c>
      <c r="D28" s="59" t="s">
        <v>170</v>
      </c>
      <c r="E28" s="38"/>
      <c r="F28" s="38"/>
      <c r="G28" s="38"/>
      <c r="H28" s="38"/>
      <c r="I28" s="39"/>
      <c r="J28" s="62">
        <v>70</v>
      </c>
      <c r="K28" s="61">
        <v>70</v>
      </c>
      <c r="L28" s="61">
        <v>70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30</v>
      </c>
    </row>
    <row r="29" spans="2:17" ht="16">
      <c r="B29" s="18">
        <f t="shared" si="1"/>
        <v>21</v>
      </c>
      <c r="C29" s="57" t="s">
        <v>201</v>
      </c>
      <c r="D29" s="59" t="s">
        <v>171</v>
      </c>
      <c r="E29" s="38"/>
      <c r="F29" s="38"/>
      <c r="G29" s="38"/>
      <c r="H29" s="38"/>
      <c r="I29" s="39"/>
      <c r="J29" s="62">
        <v>70</v>
      </c>
      <c r="K29" s="61">
        <v>70</v>
      </c>
      <c r="L29" s="61">
        <v>70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30</v>
      </c>
    </row>
    <row r="30" spans="2:17" ht="15">
      <c r="B30" s="18">
        <f t="shared" si="1"/>
        <v>22</v>
      </c>
      <c r="C30" s="57" t="s">
        <v>202</v>
      </c>
      <c r="D30" s="59" t="s">
        <v>172</v>
      </c>
      <c r="E30" s="36"/>
      <c r="F30" s="36"/>
      <c r="G30" s="36"/>
      <c r="H30" s="36"/>
      <c r="I30" s="37"/>
      <c r="J30" s="62">
        <v>70</v>
      </c>
      <c r="K30" s="61">
        <v>85</v>
      </c>
      <c r="L30" s="61">
        <v>70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32.142857142857146</v>
      </c>
    </row>
    <row r="31" spans="2:17" ht="15">
      <c r="B31" s="18">
        <f t="shared" si="1"/>
        <v>23</v>
      </c>
      <c r="C31" s="57" t="s">
        <v>203</v>
      </c>
      <c r="D31" s="59" t="s">
        <v>173</v>
      </c>
      <c r="E31" s="36"/>
      <c r="F31" s="36"/>
      <c r="G31" s="36"/>
      <c r="H31" s="36"/>
      <c r="I31" s="37"/>
      <c r="J31" s="62">
        <v>70</v>
      </c>
      <c r="K31" s="61">
        <v>98</v>
      </c>
      <c r="L31" s="61">
        <v>70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34</v>
      </c>
    </row>
    <row r="32" spans="2:17" ht="15">
      <c r="B32" s="18">
        <f t="shared" si="1"/>
        <v>24</v>
      </c>
      <c r="C32" s="57" t="s">
        <v>204</v>
      </c>
      <c r="D32" s="59" t="s">
        <v>174</v>
      </c>
      <c r="E32" s="36"/>
      <c r="F32" s="36"/>
      <c r="G32" s="36"/>
      <c r="H32" s="36"/>
      <c r="I32" s="37"/>
      <c r="J32" s="62">
        <v>85</v>
      </c>
      <c r="K32" s="61">
        <v>83</v>
      </c>
      <c r="L32" s="61">
        <v>70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34</v>
      </c>
    </row>
    <row r="33" spans="2:17" ht="15">
      <c r="B33" s="18">
        <f t="shared" si="1"/>
        <v>25</v>
      </c>
      <c r="C33" s="57" t="s">
        <v>205</v>
      </c>
      <c r="D33" s="59" t="s">
        <v>175</v>
      </c>
      <c r="E33" s="36"/>
      <c r="F33" s="36"/>
      <c r="G33" s="36"/>
      <c r="H33" s="36"/>
      <c r="I33" s="37"/>
      <c r="J33" s="62">
        <v>70</v>
      </c>
      <c r="K33" s="61">
        <v>85</v>
      </c>
      <c r="L33" s="61">
        <v>70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32.142857142857146</v>
      </c>
    </row>
    <row r="34" spans="2:17" ht="15">
      <c r="B34" s="18">
        <f t="shared" si="1"/>
        <v>26</v>
      </c>
      <c r="C34" s="57" t="s">
        <v>206</v>
      </c>
      <c r="D34" s="59" t="s">
        <v>176</v>
      </c>
      <c r="E34" s="36"/>
      <c r="F34" s="36"/>
      <c r="G34" s="36"/>
      <c r="H34" s="36"/>
      <c r="I34" s="37"/>
      <c r="J34" s="62">
        <v>97</v>
      </c>
      <c r="K34" s="61">
        <v>98</v>
      </c>
      <c r="L34" s="61">
        <v>70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37.857142857142854</v>
      </c>
    </row>
    <row r="35" spans="2:17" ht="15">
      <c r="B35" s="18">
        <f t="shared" si="1"/>
        <v>27</v>
      </c>
      <c r="C35" s="57" t="s">
        <v>207</v>
      </c>
      <c r="D35" s="59" t="s">
        <v>177</v>
      </c>
      <c r="E35" s="36"/>
      <c r="F35" s="36"/>
      <c r="G35" s="36"/>
      <c r="H35" s="36"/>
      <c r="I35" s="37"/>
      <c r="J35" s="62">
        <v>70</v>
      </c>
      <c r="K35" s="61">
        <v>98</v>
      </c>
      <c r="L35" s="61">
        <v>70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34</v>
      </c>
    </row>
    <row r="36" spans="2:17" ht="15">
      <c r="B36" s="18">
        <f t="shared" si="1"/>
        <v>28</v>
      </c>
      <c r="C36" s="57" t="s">
        <v>208</v>
      </c>
      <c r="D36" s="59" t="s">
        <v>178</v>
      </c>
      <c r="E36" s="36"/>
      <c r="F36" s="36"/>
      <c r="G36" s="36"/>
      <c r="H36" s="36"/>
      <c r="I36" s="37"/>
      <c r="J36" s="62">
        <v>100</v>
      </c>
      <c r="K36" s="61">
        <v>98</v>
      </c>
      <c r="L36" s="61">
        <v>98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42.285714285714285</v>
      </c>
    </row>
    <row r="37" spans="2:17" ht="15">
      <c r="B37" s="18">
        <f t="shared" si="1"/>
        <v>29</v>
      </c>
      <c r="C37" s="57" t="s">
        <v>209</v>
      </c>
      <c r="D37" s="59" t="s">
        <v>179</v>
      </c>
      <c r="E37" s="36"/>
      <c r="F37" s="36"/>
      <c r="G37" s="36"/>
      <c r="H37" s="36"/>
      <c r="I37" s="37"/>
      <c r="J37" s="62">
        <v>70</v>
      </c>
      <c r="K37" s="61">
        <v>98</v>
      </c>
      <c r="L37" s="61">
        <v>70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34</v>
      </c>
    </row>
    <row r="38" spans="2:17" ht="15">
      <c r="B38" s="18">
        <f t="shared" si="1"/>
        <v>30</v>
      </c>
      <c r="C38" s="57" t="s">
        <v>210</v>
      </c>
      <c r="D38" s="59" t="s">
        <v>180</v>
      </c>
      <c r="E38" s="36"/>
      <c r="F38" s="36"/>
      <c r="G38" s="36"/>
      <c r="H38" s="36"/>
      <c r="I38" s="37"/>
      <c r="J38" s="62">
        <v>70</v>
      </c>
      <c r="K38" s="61">
        <v>70</v>
      </c>
      <c r="L38" s="61">
        <v>70</v>
      </c>
      <c r="M38" s="51">
        <v>0</v>
      </c>
      <c r="N38" s="51">
        <v>0</v>
      </c>
      <c r="O38" s="51">
        <v>0</v>
      </c>
      <c r="P38" s="51">
        <v>0</v>
      </c>
      <c r="Q38" s="14">
        <f t="shared" ref="Q38" si="3">SUM(J38:P38)/7</f>
        <v>30</v>
      </c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30</v>
      </c>
      <c r="K54" s="23">
        <f t="shared" ref="K54:P54" si="4">COUNTIF(K9:K53,"&gt;=70")</f>
        <v>30</v>
      </c>
      <c r="L54" s="23">
        <f t="shared" si="4"/>
        <v>30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30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30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3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8:I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L17" sqref="L17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66" t="s">
        <v>25</v>
      </c>
      <c r="E4" s="66"/>
      <c r="F4" s="66"/>
      <c r="G4" s="66"/>
      <c r="I4" t="s">
        <v>1</v>
      </c>
      <c r="J4" s="68" t="s">
        <v>296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230</v>
      </c>
      <c r="D9" s="58" t="s">
        <v>211</v>
      </c>
      <c r="E9" s="48"/>
      <c r="F9" s="48"/>
      <c r="G9" s="48"/>
      <c r="H9" s="48"/>
      <c r="I9" s="39"/>
      <c r="J9" s="60">
        <v>95</v>
      </c>
      <c r="K9" s="63">
        <v>90</v>
      </c>
      <c r="L9" s="61">
        <v>85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38.571428571428569</v>
      </c>
    </row>
    <row r="10" spans="2:18" ht="16">
      <c r="B10" s="18">
        <f>B9+1</f>
        <v>2</v>
      </c>
      <c r="C10" s="55" t="s">
        <v>231</v>
      </c>
      <c r="D10" s="59" t="s">
        <v>212</v>
      </c>
      <c r="E10" s="48"/>
      <c r="F10" s="48"/>
      <c r="G10" s="48"/>
      <c r="H10" s="48"/>
      <c r="I10" s="39"/>
      <c r="J10" s="60">
        <v>85</v>
      </c>
      <c r="K10" s="63">
        <v>80</v>
      </c>
      <c r="L10" s="61">
        <v>90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36.428571428571431</v>
      </c>
    </row>
    <row r="11" spans="2:18" ht="16">
      <c r="B11" s="18">
        <f t="shared" ref="B11:B53" si="1">B10+1</f>
        <v>3</v>
      </c>
      <c r="C11" s="55" t="s">
        <v>232</v>
      </c>
      <c r="D11" s="59" t="s">
        <v>213</v>
      </c>
      <c r="E11" s="48"/>
      <c r="F11" s="48"/>
      <c r="G11" s="48"/>
      <c r="H11" s="48"/>
      <c r="I11" s="39"/>
      <c r="J11" s="60">
        <v>80</v>
      </c>
      <c r="K11" s="63">
        <v>70</v>
      </c>
      <c r="L11" s="61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31.428571428571427</v>
      </c>
    </row>
    <row r="12" spans="2:18" ht="16">
      <c r="B12" s="18">
        <f t="shared" si="1"/>
        <v>4</v>
      </c>
      <c r="C12" s="55" t="s">
        <v>233</v>
      </c>
      <c r="D12" s="59" t="s">
        <v>214</v>
      </c>
      <c r="E12" s="48"/>
      <c r="F12" s="48"/>
      <c r="G12" s="48"/>
      <c r="H12" s="48"/>
      <c r="I12" s="39"/>
      <c r="J12" s="60">
        <v>85</v>
      </c>
      <c r="K12" s="63">
        <v>97</v>
      </c>
      <c r="L12" s="61">
        <v>85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38.142857142857146</v>
      </c>
    </row>
    <row r="13" spans="2:18" ht="16">
      <c r="B13" s="18">
        <f t="shared" si="1"/>
        <v>5</v>
      </c>
      <c r="C13" s="55" t="s">
        <v>234</v>
      </c>
      <c r="D13" s="59" t="s">
        <v>215</v>
      </c>
      <c r="E13" s="48"/>
      <c r="F13" s="48"/>
      <c r="G13" s="48"/>
      <c r="H13" s="48"/>
      <c r="I13" s="39"/>
      <c r="J13" s="60">
        <v>95</v>
      </c>
      <c r="K13" s="63">
        <v>100</v>
      </c>
      <c r="L13" s="61">
        <v>80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39.285714285714285</v>
      </c>
    </row>
    <row r="14" spans="2:18" ht="16">
      <c r="B14" s="18">
        <f t="shared" si="1"/>
        <v>6</v>
      </c>
      <c r="C14" s="55" t="s">
        <v>235</v>
      </c>
      <c r="D14" s="59" t="s">
        <v>216</v>
      </c>
      <c r="E14" s="48"/>
      <c r="F14" s="48"/>
      <c r="G14" s="48"/>
      <c r="H14" s="48"/>
      <c r="I14" s="39"/>
      <c r="J14" s="60">
        <v>70</v>
      </c>
      <c r="K14" s="63">
        <v>70</v>
      </c>
      <c r="L14" s="61">
        <v>70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30</v>
      </c>
    </row>
    <row r="15" spans="2:18" ht="16">
      <c r="B15" s="18">
        <f t="shared" si="1"/>
        <v>7</v>
      </c>
      <c r="C15" s="55" t="s">
        <v>236</v>
      </c>
      <c r="D15" s="59" t="s">
        <v>217</v>
      </c>
      <c r="E15" s="48"/>
      <c r="F15" s="48"/>
      <c r="G15" s="48"/>
      <c r="H15" s="48"/>
      <c r="I15" s="39"/>
      <c r="J15" s="60">
        <v>95</v>
      </c>
      <c r="K15" s="63">
        <v>70</v>
      </c>
      <c r="L15" s="61">
        <v>85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35.714285714285715</v>
      </c>
    </row>
    <row r="16" spans="2:18" ht="16">
      <c r="B16" s="18">
        <f t="shared" si="1"/>
        <v>8</v>
      </c>
      <c r="C16" s="55" t="s">
        <v>237</v>
      </c>
      <c r="D16" s="59" t="s">
        <v>218</v>
      </c>
      <c r="E16" s="48"/>
      <c r="F16" s="48"/>
      <c r="G16" s="48"/>
      <c r="H16" s="48"/>
      <c r="I16" s="39"/>
      <c r="J16" s="60">
        <v>95</v>
      </c>
      <c r="K16" s="63">
        <v>85</v>
      </c>
      <c r="L16" s="61">
        <v>85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37.857142857142854</v>
      </c>
    </row>
    <row r="17" spans="2:17" ht="16">
      <c r="B17" s="18">
        <f t="shared" si="1"/>
        <v>9</v>
      </c>
      <c r="C17" s="55" t="s">
        <v>238</v>
      </c>
      <c r="D17" s="59" t="s">
        <v>219</v>
      </c>
      <c r="E17" s="48"/>
      <c r="F17" s="48"/>
      <c r="G17" s="48"/>
      <c r="H17" s="48"/>
      <c r="I17" s="39"/>
      <c r="J17" s="60">
        <v>95</v>
      </c>
      <c r="K17" s="63">
        <v>80</v>
      </c>
      <c r="L17" s="61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37.857142857142854</v>
      </c>
    </row>
    <row r="18" spans="2:17" ht="16">
      <c r="B18" s="18">
        <f t="shared" si="1"/>
        <v>10</v>
      </c>
      <c r="C18" s="55" t="s">
        <v>239</v>
      </c>
      <c r="D18" s="59" t="s">
        <v>220</v>
      </c>
      <c r="E18" s="49"/>
      <c r="F18" s="49"/>
      <c r="G18" s="49"/>
      <c r="H18" s="49"/>
      <c r="I18" s="41"/>
      <c r="J18" s="60">
        <v>95</v>
      </c>
      <c r="K18" s="63">
        <v>77</v>
      </c>
      <c r="L18" s="61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34.571428571428569</v>
      </c>
    </row>
    <row r="19" spans="2:17" ht="16">
      <c r="B19" s="18">
        <f t="shared" si="1"/>
        <v>11</v>
      </c>
      <c r="C19" s="55" t="s">
        <v>240</v>
      </c>
      <c r="D19" s="59" t="s">
        <v>221</v>
      </c>
      <c r="E19" s="48"/>
      <c r="F19" s="48"/>
      <c r="G19" s="48"/>
      <c r="H19" s="48"/>
      <c r="I19" s="39"/>
      <c r="J19" s="60">
        <v>95</v>
      </c>
      <c r="K19" s="63">
        <v>100</v>
      </c>
      <c r="L19" s="61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40.714285714285715</v>
      </c>
    </row>
    <row r="20" spans="2:17" ht="16">
      <c r="B20" s="18">
        <f t="shared" si="1"/>
        <v>12</v>
      </c>
      <c r="C20" s="55" t="s">
        <v>241</v>
      </c>
      <c r="D20" s="59" t="s">
        <v>222</v>
      </c>
      <c r="E20" s="48"/>
      <c r="F20" s="48"/>
      <c r="G20" s="48"/>
      <c r="H20" s="48"/>
      <c r="I20" s="39"/>
      <c r="J20" s="60">
        <v>70</v>
      </c>
      <c r="K20" s="63">
        <v>70</v>
      </c>
      <c r="L20" s="61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</v>
      </c>
    </row>
    <row r="21" spans="2:17" ht="16">
      <c r="B21" s="18">
        <f t="shared" si="1"/>
        <v>13</v>
      </c>
      <c r="C21" s="55" t="s">
        <v>242</v>
      </c>
      <c r="D21" s="59" t="s">
        <v>223</v>
      </c>
      <c r="E21" s="48"/>
      <c r="F21" s="48"/>
      <c r="G21" s="48"/>
      <c r="H21" s="48"/>
      <c r="I21" s="39"/>
      <c r="J21" s="60">
        <v>95</v>
      </c>
      <c r="K21" s="63">
        <v>70</v>
      </c>
      <c r="L21" s="61">
        <v>90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36.428571428571431</v>
      </c>
    </row>
    <row r="22" spans="2:17" ht="15">
      <c r="B22" s="18">
        <f t="shared" si="1"/>
        <v>14</v>
      </c>
      <c r="C22" s="55" t="s">
        <v>243</v>
      </c>
      <c r="D22" s="59" t="s">
        <v>224</v>
      </c>
      <c r="E22" s="36"/>
      <c r="F22" s="36"/>
      <c r="G22" s="36"/>
      <c r="H22" s="36"/>
      <c r="I22" s="37"/>
      <c r="J22" s="60">
        <v>95</v>
      </c>
      <c r="K22" s="63">
        <v>96</v>
      </c>
      <c r="L22" s="61">
        <v>70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37.285714285714285</v>
      </c>
    </row>
    <row r="23" spans="2:17" ht="15">
      <c r="B23" s="18">
        <f t="shared" si="1"/>
        <v>15</v>
      </c>
      <c r="C23" s="55" t="s">
        <v>244</v>
      </c>
      <c r="D23" s="59" t="s">
        <v>225</v>
      </c>
      <c r="E23" s="36"/>
      <c r="F23" s="36"/>
      <c r="G23" s="36"/>
      <c r="H23" s="36"/>
      <c r="I23" s="37"/>
      <c r="J23" s="60">
        <v>90</v>
      </c>
      <c r="K23" s="63">
        <v>83</v>
      </c>
      <c r="L23" s="61">
        <v>90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37.571428571428569</v>
      </c>
    </row>
    <row r="24" spans="2:17" ht="15">
      <c r="B24" s="18">
        <f t="shared" si="1"/>
        <v>16</v>
      </c>
      <c r="C24" s="55" t="s">
        <v>245</v>
      </c>
      <c r="D24" s="59" t="s">
        <v>226</v>
      </c>
      <c r="E24" s="36"/>
      <c r="F24" s="36"/>
      <c r="G24" s="36"/>
      <c r="H24" s="36"/>
      <c r="I24" s="37"/>
      <c r="J24" s="60">
        <v>95</v>
      </c>
      <c r="K24" s="63">
        <v>95</v>
      </c>
      <c r="L24" s="61">
        <v>90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40</v>
      </c>
    </row>
    <row r="25" spans="2:17" ht="15">
      <c r="B25" s="18">
        <f t="shared" si="1"/>
        <v>17</v>
      </c>
      <c r="C25" s="55" t="s">
        <v>246</v>
      </c>
      <c r="D25" s="59" t="s">
        <v>227</v>
      </c>
      <c r="E25" s="36"/>
      <c r="F25" s="36"/>
      <c r="G25" s="36"/>
      <c r="H25" s="36"/>
      <c r="I25" s="37"/>
      <c r="J25" s="60">
        <v>88</v>
      </c>
      <c r="K25" s="63">
        <v>70</v>
      </c>
      <c r="L25" s="61">
        <v>85</v>
      </c>
      <c r="M25" s="51">
        <v>0</v>
      </c>
      <c r="N25" s="51">
        <v>0</v>
      </c>
      <c r="O25" s="51">
        <v>0</v>
      </c>
      <c r="P25" s="51">
        <v>0</v>
      </c>
      <c r="Q25" s="14">
        <f t="shared" ref="Q25:Q27" si="3">SUM(J25:P25)/7</f>
        <v>34.714285714285715</v>
      </c>
    </row>
    <row r="26" spans="2:17" ht="15">
      <c r="B26" s="18">
        <f t="shared" si="1"/>
        <v>18</v>
      </c>
      <c r="C26" s="55" t="s">
        <v>247</v>
      </c>
      <c r="D26" s="59" t="s">
        <v>228</v>
      </c>
      <c r="E26" s="36"/>
      <c r="F26" s="36"/>
      <c r="G26" s="36"/>
      <c r="H26" s="36"/>
      <c r="I26" s="37"/>
      <c r="J26" s="60">
        <v>90</v>
      </c>
      <c r="K26" s="63">
        <v>70</v>
      </c>
      <c r="L26" s="61">
        <v>85</v>
      </c>
      <c r="M26" s="51">
        <v>0</v>
      </c>
      <c r="N26" s="51">
        <v>0</v>
      </c>
      <c r="O26" s="51">
        <v>0</v>
      </c>
      <c r="P26" s="51">
        <v>0</v>
      </c>
      <c r="Q26" s="14">
        <f t="shared" si="3"/>
        <v>35</v>
      </c>
    </row>
    <row r="27" spans="2:17" ht="15">
      <c r="B27" s="18">
        <f t="shared" si="1"/>
        <v>19</v>
      </c>
      <c r="C27" s="55" t="s">
        <v>248</v>
      </c>
      <c r="D27" s="59" t="s">
        <v>229</v>
      </c>
      <c r="E27" s="36"/>
      <c r="F27" s="36"/>
      <c r="G27" s="36"/>
      <c r="H27" s="36"/>
      <c r="I27" s="37"/>
      <c r="J27" s="62">
        <v>100</v>
      </c>
      <c r="K27" s="63">
        <v>90</v>
      </c>
      <c r="L27" s="61">
        <v>85</v>
      </c>
      <c r="M27" s="51">
        <v>0</v>
      </c>
      <c r="N27" s="51">
        <v>0</v>
      </c>
      <c r="O27" s="51">
        <v>0</v>
      </c>
      <c r="P27" s="51">
        <v>0</v>
      </c>
      <c r="Q27" s="14">
        <f t="shared" si="3"/>
        <v>39.285714285714285</v>
      </c>
    </row>
    <row r="28" spans="2:17">
      <c r="B28" s="18">
        <f t="shared" si="1"/>
        <v>20</v>
      </c>
      <c r="C28" s="18"/>
      <c r="D28" s="82"/>
      <c r="E28" s="83"/>
      <c r="F28" s="83"/>
      <c r="G28" s="83"/>
      <c r="H28" s="83"/>
      <c r="I28" s="84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82"/>
      <c r="E29" s="83"/>
      <c r="F29" s="83"/>
      <c r="G29" s="83"/>
      <c r="H29" s="83"/>
      <c r="I29" s="84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82"/>
      <c r="E30" s="83"/>
      <c r="F30" s="83"/>
      <c r="G30" s="83"/>
      <c r="H30" s="83"/>
      <c r="I30" s="84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82"/>
      <c r="E31" s="83"/>
      <c r="F31" s="83"/>
      <c r="G31" s="83"/>
      <c r="H31" s="83"/>
      <c r="I31" s="84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82"/>
      <c r="E32" s="83"/>
      <c r="F32" s="83"/>
      <c r="G32" s="83"/>
      <c r="H32" s="83"/>
      <c r="I32" s="8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82"/>
      <c r="E33" s="83"/>
      <c r="F33" s="83"/>
      <c r="G33" s="83"/>
      <c r="H33" s="83"/>
      <c r="I33" s="8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82"/>
      <c r="E34" s="83"/>
      <c r="F34" s="83"/>
      <c r="G34" s="83"/>
      <c r="H34" s="83"/>
      <c r="I34" s="8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82"/>
      <c r="E35" s="83"/>
      <c r="F35" s="83"/>
      <c r="G35" s="83"/>
      <c r="H35" s="83"/>
      <c r="I35" s="8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82"/>
      <c r="E36" s="83"/>
      <c r="F36" s="83"/>
      <c r="G36" s="83"/>
      <c r="H36" s="83"/>
      <c r="I36" s="8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82"/>
      <c r="E37" s="83"/>
      <c r="F37" s="83"/>
      <c r="G37" s="83"/>
      <c r="H37" s="83"/>
      <c r="I37" s="8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0"/>
      <c r="E38" s="70"/>
      <c r="F38" s="70"/>
      <c r="G38" s="70"/>
      <c r="H38" s="70"/>
      <c r="I38" s="7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19</v>
      </c>
    </row>
    <row r="56" spans="2:17">
      <c r="C56" s="71"/>
      <c r="D56" s="71"/>
      <c r="E56" s="71"/>
      <c r="H56" s="81" t="s">
        <v>21</v>
      </c>
      <c r="I56" s="81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48">
    <mergeCell ref="D51:I51"/>
    <mergeCell ref="D52:I52"/>
    <mergeCell ref="D53:I53"/>
    <mergeCell ref="C54:D54"/>
    <mergeCell ref="H54:I54"/>
    <mergeCell ref="D44:I44"/>
    <mergeCell ref="D49:I49"/>
    <mergeCell ref="D38:I38"/>
    <mergeCell ref="D39:I39"/>
    <mergeCell ref="D40:I40"/>
    <mergeCell ref="D41:I41"/>
    <mergeCell ref="D45:I45"/>
    <mergeCell ref="D46:I46"/>
    <mergeCell ref="D47:I47"/>
    <mergeCell ref="D48:I48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125" zoomScaleNormal="125" zoomScalePageLayoutView="125" workbookViewId="0">
      <selection activeCell="N26" sqref="N26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>
      <c r="C3" s="79" t="s">
        <v>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0"/>
      <c r="R3" s="20"/>
    </row>
    <row r="4" spans="2:18">
      <c r="C4" t="s">
        <v>0</v>
      </c>
      <c r="D4" s="85" t="s">
        <v>25</v>
      </c>
      <c r="E4" s="85"/>
      <c r="F4" s="85"/>
      <c r="G4" s="85"/>
      <c r="H4" s="31"/>
      <c r="I4" s="31" t="s">
        <v>1</v>
      </c>
      <c r="J4" s="68" t="s">
        <v>26</v>
      </c>
      <c r="K4" s="68"/>
      <c r="M4" t="s">
        <v>2</v>
      </c>
      <c r="N4" s="67">
        <v>45560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8" t="s">
        <v>291</v>
      </c>
      <c r="E6" s="68"/>
      <c r="F6" s="68"/>
      <c r="G6" s="68"/>
      <c r="I6" s="77" t="s">
        <v>22</v>
      </c>
      <c r="J6" s="77"/>
      <c r="K6" s="78" t="s">
        <v>24</v>
      </c>
      <c r="L6" s="78"/>
      <c r="M6" s="78"/>
      <c r="N6" s="78"/>
      <c r="O6" s="78"/>
      <c r="P6" s="78"/>
    </row>
    <row r="7" spans="2:18" ht="11.25" customHeight="1"/>
    <row r="8" spans="2:18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270</v>
      </c>
      <c r="D9" s="53" t="s">
        <v>249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85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32.142857142857146</v>
      </c>
    </row>
    <row r="10" spans="2:18" ht="16">
      <c r="B10" s="18">
        <f>B9+1</f>
        <v>2</v>
      </c>
      <c r="C10" s="55" t="s">
        <v>271</v>
      </c>
      <c r="D10" s="53" t="s">
        <v>250</v>
      </c>
      <c r="E10" s="48"/>
      <c r="F10" s="48"/>
      <c r="G10" s="48"/>
      <c r="H10" s="38"/>
      <c r="I10" s="39"/>
      <c r="J10" s="60">
        <v>95</v>
      </c>
      <c r="K10" s="61">
        <v>90</v>
      </c>
      <c r="L10" s="61">
        <v>88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39</v>
      </c>
    </row>
    <row r="11" spans="2:18" ht="16">
      <c r="B11" s="18">
        <f t="shared" ref="B11:B53" si="1">B10+1</f>
        <v>3</v>
      </c>
      <c r="C11" s="55" t="s">
        <v>272</v>
      </c>
      <c r="D11" s="53" t="s">
        <v>251</v>
      </c>
      <c r="E11" s="48"/>
      <c r="F11" s="48"/>
      <c r="G11" s="48"/>
      <c r="H11" s="38"/>
      <c r="I11" s="39"/>
      <c r="J11" s="60">
        <v>95</v>
      </c>
      <c r="K11" s="61">
        <v>95</v>
      </c>
      <c r="L11" s="61">
        <v>88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39.714285714285715</v>
      </c>
    </row>
    <row r="12" spans="2:18" ht="16">
      <c r="B12" s="18">
        <f t="shared" si="1"/>
        <v>4</v>
      </c>
      <c r="C12" s="55" t="s">
        <v>273</v>
      </c>
      <c r="D12" s="53" t="s">
        <v>252</v>
      </c>
      <c r="E12" s="48"/>
      <c r="F12" s="48"/>
      <c r="G12" s="48"/>
      <c r="H12" s="38"/>
      <c r="I12" s="39"/>
      <c r="J12" s="60">
        <v>80</v>
      </c>
      <c r="K12" s="61">
        <v>80</v>
      </c>
      <c r="L12" s="61">
        <v>85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35</v>
      </c>
    </row>
    <row r="13" spans="2:18" ht="16">
      <c r="B13" s="18">
        <f t="shared" si="1"/>
        <v>5</v>
      </c>
      <c r="C13" s="55" t="s">
        <v>274</v>
      </c>
      <c r="D13" s="53" t="s">
        <v>253</v>
      </c>
      <c r="E13" s="49"/>
      <c r="F13" s="49"/>
      <c r="G13" s="49"/>
      <c r="H13" s="40"/>
      <c r="I13" s="41"/>
      <c r="J13" s="60">
        <v>90</v>
      </c>
      <c r="K13" s="61">
        <v>80</v>
      </c>
      <c r="L13" s="61">
        <v>90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37.142857142857146</v>
      </c>
    </row>
    <row r="14" spans="2:18" ht="16">
      <c r="B14" s="18">
        <f t="shared" si="1"/>
        <v>6</v>
      </c>
      <c r="C14" s="55" t="s">
        <v>275</v>
      </c>
      <c r="D14" s="53" t="s">
        <v>254</v>
      </c>
      <c r="E14" s="48"/>
      <c r="F14" s="48"/>
      <c r="G14" s="48"/>
      <c r="H14" s="38"/>
      <c r="I14" s="39"/>
      <c r="J14" s="60">
        <v>78</v>
      </c>
      <c r="K14" s="61">
        <v>70</v>
      </c>
      <c r="L14" s="61">
        <v>85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33.285714285714285</v>
      </c>
    </row>
    <row r="15" spans="2:18" ht="16">
      <c r="B15" s="18">
        <f t="shared" si="1"/>
        <v>7</v>
      </c>
      <c r="C15" s="60" t="s">
        <v>276</v>
      </c>
      <c r="D15" s="53" t="s">
        <v>255</v>
      </c>
      <c r="E15" s="48"/>
      <c r="F15" s="48"/>
      <c r="G15" s="48"/>
      <c r="H15" s="38"/>
      <c r="I15" s="39"/>
      <c r="J15" s="60">
        <v>70</v>
      </c>
      <c r="K15" s="61">
        <v>70</v>
      </c>
      <c r="L15" s="61">
        <v>85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32.142857142857146</v>
      </c>
    </row>
    <row r="16" spans="2:18" ht="16">
      <c r="B16" s="18">
        <f t="shared" si="1"/>
        <v>8</v>
      </c>
      <c r="C16" s="55" t="s">
        <v>277</v>
      </c>
      <c r="D16" s="53" t="s">
        <v>256</v>
      </c>
      <c r="E16" s="48"/>
      <c r="F16" s="48"/>
      <c r="G16" s="48"/>
      <c r="H16" s="38"/>
      <c r="I16" s="39"/>
      <c r="J16" s="60">
        <v>85</v>
      </c>
      <c r="K16" s="61">
        <v>70</v>
      </c>
      <c r="L16" s="61">
        <v>85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34.285714285714285</v>
      </c>
    </row>
    <row r="17" spans="2:17" ht="16">
      <c r="B17" s="18">
        <f t="shared" si="1"/>
        <v>9</v>
      </c>
      <c r="C17" s="55" t="s">
        <v>278</v>
      </c>
      <c r="D17" s="53" t="s">
        <v>257</v>
      </c>
      <c r="E17" s="48"/>
      <c r="F17" s="48"/>
      <c r="G17" s="48"/>
      <c r="H17" s="38"/>
      <c r="I17" s="39"/>
      <c r="J17" s="60">
        <v>70</v>
      </c>
      <c r="K17" s="61">
        <v>70</v>
      </c>
      <c r="L17" s="61">
        <v>70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30</v>
      </c>
    </row>
    <row r="18" spans="2:17" ht="16">
      <c r="B18" s="18">
        <f t="shared" si="1"/>
        <v>10</v>
      </c>
      <c r="C18" s="55" t="s">
        <v>279</v>
      </c>
      <c r="D18" s="53" t="s">
        <v>258</v>
      </c>
      <c r="E18" s="48"/>
      <c r="F18" s="48"/>
      <c r="G18" s="48"/>
      <c r="H18" s="38"/>
      <c r="I18" s="39"/>
      <c r="J18" s="60">
        <v>70</v>
      </c>
      <c r="K18" s="61">
        <v>70</v>
      </c>
      <c r="L18" s="61">
        <v>70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30</v>
      </c>
    </row>
    <row r="19" spans="2:17" ht="16">
      <c r="B19" s="18">
        <f t="shared" si="1"/>
        <v>11</v>
      </c>
      <c r="C19" s="55" t="s">
        <v>280</v>
      </c>
      <c r="D19" s="53" t="s">
        <v>259</v>
      </c>
      <c r="E19" s="48"/>
      <c r="F19" s="48"/>
      <c r="G19" s="48"/>
      <c r="H19" s="38"/>
      <c r="I19" s="39"/>
      <c r="J19" s="60">
        <v>78</v>
      </c>
      <c r="K19" s="61">
        <v>85</v>
      </c>
      <c r="L19" s="61">
        <v>90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36.142857142857146</v>
      </c>
    </row>
    <row r="20" spans="2:17" ht="16">
      <c r="B20" s="18">
        <f t="shared" si="1"/>
        <v>12</v>
      </c>
      <c r="C20" s="55" t="s">
        <v>281</v>
      </c>
      <c r="D20" s="53" t="s">
        <v>260</v>
      </c>
      <c r="E20" s="48"/>
      <c r="F20" s="48"/>
      <c r="G20" s="48"/>
      <c r="H20" s="38"/>
      <c r="I20" s="39"/>
      <c r="J20" s="60">
        <v>95</v>
      </c>
      <c r="K20" s="61">
        <v>100</v>
      </c>
      <c r="L20" s="61">
        <v>90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40.714285714285715</v>
      </c>
    </row>
    <row r="21" spans="2:17" ht="16">
      <c r="B21" s="18">
        <f t="shared" si="1"/>
        <v>13</v>
      </c>
      <c r="C21" s="55" t="s">
        <v>282</v>
      </c>
      <c r="D21" s="53" t="s">
        <v>261</v>
      </c>
      <c r="E21" s="48"/>
      <c r="F21" s="48"/>
      <c r="G21" s="48"/>
      <c r="H21" s="38"/>
      <c r="I21" s="39"/>
      <c r="J21" s="60">
        <v>70</v>
      </c>
      <c r="K21" s="61">
        <v>70</v>
      </c>
      <c r="L21" s="61">
        <v>70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30</v>
      </c>
    </row>
    <row r="22" spans="2:17" ht="16">
      <c r="B22" s="18">
        <f t="shared" si="1"/>
        <v>14</v>
      </c>
      <c r="C22" s="55" t="s">
        <v>283</v>
      </c>
      <c r="D22" s="53" t="s">
        <v>262</v>
      </c>
      <c r="E22" s="48"/>
      <c r="F22" s="48"/>
      <c r="G22" s="48"/>
      <c r="H22" s="38"/>
      <c r="I22" s="39"/>
      <c r="J22" s="60">
        <v>88</v>
      </c>
      <c r="K22" s="61">
        <v>70</v>
      </c>
      <c r="L22" s="61">
        <v>85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34.714285714285715</v>
      </c>
    </row>
    <row r="23" spans="2:17" ht="16">
      <c r="B23" s="18">
        <f t="shared" si="1"/>
        <v>15</v>
      </c>
      <c r="C23" s="55" t="s">
        <v>284</v>
      </c>
      <c r="D23" s="53" t="s">
        <v>263</v>
      </c>
      <c r="E23" s="48"/>
      <c r="F23" s="48"/>
      <c r="G23" s="48"/>
      <c r="H23" s="38"/>
      <c r="I23" s="39"/>
      <c r="J23" s="60">
        <v>88</v>
      </c>
      <c r="K23" s="61">
        <v>100</v>
      </c>
      <c r="L23" s="61">
        <v>85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39</v>
      </c>
    </row>
    <row r="24" spans="2:17" ht="16">
      <c r="B24" s="18">
        <f t="shared" si="1"/>
        <v>16</v>
      </c>
      <c r="C24" s="60" t="s">
        <v>285</v>
      </c>
      <c r="D24" s="53" t="s">
        <v>264</v>
      </c>
      <c r="E24" s="48"/>
      <c r="F24" s="48"/>
      <c r="G24" s="48"/>
      <c r="H24" s="38"/>
      <c r="I24" s="39"/>
      <c r="J24" s="62">
        <v>85</v>
      </c>
      <c r="K24" s="61">
        <v>90</v>
      </c>
      <c r="L24" s="61">
        <v>85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37.142857142857146</v>
      </c>
    </row>
    <row r="25" spans="2:17" ht="16">
      <c r="B25" s="18">
        <f t="shared" si="1"/>
        <v>17</v>
      </c>
      <c r="C25" s="55" t="s">
        <v>286</v>
      </c>
      <c r="D25" s="53" t="s">
        <v>265</v>
      </c>
      <c r="E25" s="48"/>
      <c r="F25" s="48"/>
      <c r="G25" s="48"/>
      <c r="H25" s="38"/>
      <c r="I25" s="39"/>
      <c r="J25" s="60">
        <v>88</v>
      </c>
      <c r="K25" s="61">
        <v>70</v>
      </c>
      <c r="L25" s="61">
        <v>85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34.714285714285715</v>
      </c>
    </row>
    <row r="26" spans="2:17" ht="16">
      <c r="B26" s="18">
        <f t="shared" si="1"/>
        <v>18</v>
      </c>
      <c r="C26" s="55" t="s">
        <v>287</v>
      </c>
      <c r="D26" s="53" t="s">
        <v>266</v>
      </c>
      <c r="E26" s="48"/>
      <c r="F26" s="48"/>
      <c r="G26" s="48"/>
      <c r="H26" s="38"/>
      <c r="I26" s="39"/>
      <c r="J26" s="60">
        <v>88</v>
      </c>
      <c r="K26" s="61">
        <v>70</v>
      </c>
      <c r="L26" s="61">
        <v>85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34.714285714285715</v>
      </c>
    </row>
    <row r="27" spans="2:17" ht="16">
      <c r="B27" s="18">
        <f t="shared" si="1"/>
        <v>19</v>
      </c>
      <c r="C27" s="55" t="s">
        <v>288</v>
      </c>
      <c r="D27" s="53" t="s">
        <v>267</v>
      </c>
      <c r="E27" s="48"/>
      <c r="F27" s="48"/>
      <c r="G27" s="48"/>
      <c r="H27" s="38"/>
      <c r="I27" s="39"/>
      <c r="J27" s="60">
        <v>88</v>
      </c>
      <c r="K27" s="61">
        <v>70</v>
      </c>
      <c r="L27" s="61">
        <v>70</v>
      </c>
      <c r="M27" s="51">
        <v>0</v>
      </c>
      <c r="N27" s="51">
        <v>0</v>
      </c>
      <c r="O27" s="51">
        <v>0</v>
      </c>
      <c r="P27" s="51">
        <v>0</v>
      </c>
      <c r="Q27" s="14">
        <f t="shared" ref="Q27:Q29" si="2">SUM(J27:P27)/7</f>
        <v>32.571428571428569</v>
      </c>
    </row>
    <row r="28" spans="2:17" ht="16">
      <c r="B28" s="18">
        <f t="shared" si="1"/>
        <v>20</v>
      </c>
      <c r="C28" s="55" t="s">
        <v>289</v>
      </c>
      <c r="D28" s="53" t="s">
        <v>268</v>
      </c>
      <c r="E28" s="48"/>
      <c r="F28" s="48"/>
      <c r="G28" s="48"/>
      <c r="H28" s="48"/>
      <c r="I28" s="39"/>
      <c r="J28" s="60">
        <v>90</v>
      </c>
      <c r="K28" s="61">
        <v>95</v>
      </c>
      <c r="L28" s="61">
        <v>70</v>
      </c>
      <c r="M28" s="51">
        <v>0</v>
      </c>
      <c r="N28" s="51">
        <v>0</v>
      </c>
      <c r="O28" s="51">
        <v>0</v>
      </c>
      <c r="P28" s="51">
        <v>0</v>
      </c>
      <c r="Q28" s="14">
        <f t="shared" si="2"/>
        <v>36.428571428571431</v>
      </c>
    </row>
    <row r="29" spans="2:17" ht="16">
      <c r="B29" s="18">
        <f t="shared" si="1"/>
        <v>21</v>
      </c>
      <c r="C29" s="55" t="s">
        <v>290</v>
      </c>
      <c r="D29" s="53" t="s">
        <v>269</v>
      </c>
      <c r="E29" s="48"/>
      <c r="F29" s="48"/>
      <c r="G29" s="48"/>
      <c r="H29" s="48"/>
      <c r="I29" s="39"/>
      <c r="J29" s="60">
        <v>88</v>
      </c>
      <c r="K29" s="61">
        <v>90</v>
      </c>
      <c r="L29" s="61">
        <v>85</v>
      </c>
      <c r="M29" s="51">
        <v>0</v>
      </c>
      <c r="N29" s="51">
        <v>0</v>
      </c>
      <c r="O29" s="51">
        <v>0</v>
      </c>
      <c r="P29" s="51">
        <v>0</v>
      </c>
      <c r="Q29" s="14">
        <f t="shared" si="2"/>
        <v>37.571428571428569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0"/>
      <c r="E31" s="70"/>
      <c r="F31" s="70"/>
      <c r="G31" s="70"/>
      <c r="H31" s="70"/>
      <c r="I31" s="70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0"/>
      <c r="E32" s="70"/>
      <c r="F32" s="70"/>
      <c r="G32" s="70"/>
      <c r="H32" s="70"/>
      <c r="I32" s="70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0"/>
      <c r="E33" s="70"/>
      <c r="F33" s="70"/>
      <c r="G33" s="70"/>
      <c r="H33" s="70"/>
      <c r="I33" s="70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0"/>
      <c r="E34" s="70"/>
      <c r="F34" s="70"/>
      <c r="G34" s="70"/>
      <c r="H34" s="70"/>
      <c r="I34" s="70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0"/>
      <c r="E35" s="70"/>
      <c r="F35" s="70"/>
      <c r="G35" s="70"/>
      <c r="H35" s="70"/>
      <c r="I35" s="70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0"/>
      <c r="E36" s="70"/>
      <c r="F36" s="70"/>
      <c r="G36" s="70"/>
      <c r="H36" s="70"/>
      <c r="I36" s="70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0"/>
      <c r="E37" s="70"/>
      <c r="F37" s="70"/>
      <c r="G37" s="70"/>
      <c r="H37" s="70"/>
      <c r="I37" s="70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0"/>
      <c r="E38" s="70"/>
      <c r="F38" s="70"/>
      <c r="G38" s="70"/>
      <c r="H38" s="70"/>
      <c r="I38" s="7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0"/>
      <c r="E39" s="70"/>
      <c r="F39" s="70"/>
      <c r="G39" s="70"/>
      <c r="H39" s="70"/>
      <c r="I39" s="70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0"/>
      <c r="E40" s="70"/>
      <c r="F40" s="70"/>
      <c r="G40" s="70"/>
      <c r="H40" s="70"/>
      <c r="I40" s="70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0"/>
      <c r="E41" s="70"/>
      <c r="F41" s="70"/>
      <c r="G41" s="70"/>
      <c r="H41" s="70"/>
      <c r="I41" s="70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0"/>
      <c r="E42" s="70"/>
      <c r="F42" s="70"/>
      <c r="G42" s="70"/>
      <c r="H42" s="70"/>
      <c r="I42" s="70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0"/>
      <c r="E43" s="70"/>
      <c r="F43" s="70"/>
      <c r="G43" s="70"/>
      <c r="H43" s="70"/>
      <c r="I43" s="70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0"/>
      <c r="E44" s="70"/>
      <c r="F44" s="70"/>
      <c r="G44" s="70"/>
      <c r="H44" s="70"/>
      <c r="I44" s="70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0"/>
      <c r="E45" s="70"/>
      <c r="F45" s="70"/>
      <c r="G45" s="70"/>
      <c r="H45" s="70"/>
      <c r="I45" s="70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0"/>
      <c r="E46" s="70"/>
      <c r="F46" s="70"/>
      <c r="G46" s="70"/>
      <c r="H46" s="70"/>
      <c r="I46" s="70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0"/>
      <c r="E47" s="70"/>
      <c r="F47" s="70"/>
      <c r="G47" s="70"/>
      <c r="H47" s="70"/>
      <c r="I47" s="70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0"/>
      <c r="E49" s="70"/>
      <c r="F49" s="70"/>
      <c r="G49" s="70"/>
      <c r="H49" s="70"/>
      <c r="I49" s="70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0"/>
      <c r="E50" s="70"/>
      <c r="F50" s="70"/>
      <c r="G50" s="70"/>
      <c r="H50" s="70"/>
      <c r="I50" s="70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0"/>
      <c r="E51" s="70"/>
      <c r="F51" s="70"/>
      <c r="G51" s="70"/>
      <c r="H51" s="70"/>
      <c r="I51" s="70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0"/>
      <c r="E52" s="70"/>
      <c r="F52" s="70"/>
      <c r="G52" s="70"/>
      <c r="H52" s="70"/>
      <c r="I52" s="70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72"/>
      <c r="E53" s="73"/>
      <c r="F53" s="73"/>
      <c r="G53" s="73"/>
      <c r="H53" s="73"/>
      <c r="I53" s="74"/>
      <c r="J53" s="3"/>
      <c r="K53" s="3"/>
      <c r="L53" s="3"/>
      <c r="M53" s="3"/>
      <c r="N53" s="3"/>
      <c r="O53" s="3"/>
      <c r="P53" s="3"/>
      <c r="Q53" s="14"/>
    </row>
    <row r="54" spans="2:17">
      <c r="C54" s="71"/>
      <c r="D54" s="71"/>
      <c r="E54" s="17"/>
      <c r="H54" s="80" t="s">
        <v>19</v>
      </c>
      <c r="I54" s="80"/>
      <c r="J54" s="23">
        <f>COUNTIF(J9:J53,"&gt;=70")</f>
        <v>21</v>
      </c>
      <c r="K54" s="23">
        <f t="shared" ref="K54:P54" si="3">COUNTIF(K9:K53,"&gt;=70")</f>
        <v>21</v>
      </c>
      <c r="L54" s="23">
        <f t="shared" si="3"/>
        <v>21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71"/>
      <c r="D55" s="71"/>
      <c r="E55" s="21"/>
      <c r="H55" s="81" t="s">
        <v>20</v>
      </c>
      <c r="I55" s="81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21</v>
      </c>
    </row>
    <row r="56" spans="2:17">
      <c r="C56" s="71"/>
      <c r="D56" s="71"/>
      <c r="E56" s="71"/>
      <c r="H56" s="81" t="s">
        <v>21</v>
      </c>
      <c r="I56" s="81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6">COUNT(Q9:Q53)</f>
        <v>21</v>
      </c>
    </row>
    <row r="57" spans="2:17">
      <c r="C57" s="71"/>
      <c r="D57" s="71"/>
      <c r="E57" s="17"/>
      <c r="F57" s="12"/>
      <c r="H57" s="64" t="s">
        <v>16</v>
      </c>
      <c r="I57" s="64"/>
      <c r="J57" s="25">
        <f>J54/J56</f>
        <v>0.95454545454545459</v>
      </c>
      <c r="K57" s="26">
        <f t="shared" ref="K57:Q57" si="7">K54/K56</f>
        <v>0.95454545454545459</v>
      </c>
      <c r="L57" s="26">
        <f t="shared" si="7"/>
        <v>0.95454545454545459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71"/>
      <c r="D58" s="71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71"/>
      <c r="D59" s="71"/>
      <c r="E59" s="21"/>
      <c r="F59" s="12"/>
    </row>
    <row r="60" spans="2:17">
      <c r="C60" s="17"/>
      <c r="D60" s="17"/>
      <c r="E60" s="21"/>
      <c r="F60" s="12"/>
    </row>
    <row r="61" spans="2:17">
      <c r="J61" s="65"/>
      <c r="K61" s="65"/>
      <c r="L61" s="65"/>
      <c r="M61" s="65"/>
      <c r="N61" s="65"/>
      <c r="O61" s="65"/>
      <c r="P61" s="6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45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1:I3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2024-11-01T02:50:47Z</dcterms:modified>
</cp:coreProperties>
</file>