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geo Guevara\Desktop\ITSSAT\"/>
    </mc:Choice>
  </mc:AlternateContent>
  <xr:revisionPtr revIDLastSave="0" documentId="13_ncr:1_{99C76814-7C3F-4AB2-A905-BD944EBFD960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GESTIÓN ESTRATÉGICA" sheetId="1" r:id="rId1"/>
    <sheet name="QUIMICA 102B" sheetId="3" r:id="rId2"/>
    <sheet name="QUIMICA 111B" sheetId="4" r:id="rId3"/>
    <sheet name="FUND. DE QUIM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4" l="1"/>
  <c r="Q36" i="1"/>
  <c r="Q37" i="1"/>
  <c r="Q38" i="1"/>
  <c r="Q39" i="1"/>
  <c r="Q40" i="1"/>
  <c r="Q41" i="1"/>
  <c r="Q42" i="1"/>
  <c r="Q43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6" l="1"/>
  <c r="L58" i="6"/>
  <c r="L57" i="6"/>
  <c r="J57" i="3"/>
  <c r="K57" i="6"/>
  <c r="J57" i="6"/>
  <c r="P57" i="4"/>
  <c r="P58" i="4"/>
  <c r="O57" i="4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5" i="6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7" i="4"/>
  <c r="Q58" i="6"/>
  <c r="Q58" i="4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<sst xmlns="http://schemas.openxmlformats.org/spreadsheetml/2006/main" count="306" uniqueCount="228">
  <si>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</si>
  <si>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</si>
  <si>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</si>
  <si>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</si>
  <si>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</si>
  <si>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</si>
  <si>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</si>
  <si>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</si>
  <si>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</si>
  <si>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</si>
  <si>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</si>
  <si>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</si>
  <si>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</si>
  <si>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</si>
  <si>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</si>
  <si>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</si>
  <si>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</si>
  <si>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</si>
  <si>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</si>
  <si>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</si>
  <si>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</si>
  <si>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</si>
  <si>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</si>
  <si>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</si>
  <si>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</si>
  <si>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</si>
  <si>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CHIPOL ESCOBAR AIDA LUISA</t>
  </si>
  <si>
    <t>QUINO AYALA PERLA ITZEL</t>
  </si>
  <si>
    <t>CAPORAL FIGAROLA EDGAR DE JESUS</t>
  </si>
  <si>
    <t>CARVAJAL BAPO YOALI ESPERANZA</t>
  </si>
  <si>
    <t>JIMENEZ POLITO YADIRA</t>
  </si>
  <si>
    <t>MALAGA TEMICH KARLA ALEJANDRA</t>
  </si>
  <si>
    <t>MORA LUNA EDGAR DE JESUS</t>
  </si>
  <si>
    <t>PEREZ HERNANDEZ ESTHEFANIA</t>
  </si>
  <si>
    <t>QUINO SALAZAR KARLA PATRICIA</t>
  </si>
  <si>
    <t>RIVERA CHAGALA ITZEL</t>
  </si>
  <si>
    <t>SAN JUAN RAMOS JASON</t>
  </si>
  <si>
    <t>XOLO XOLO MIRIAM</t>
  </si>
  <si>
    <t>ZETINA MONDRAGON JOSE ANTONIO</t>
  </si>
  <si>
    <t>Agosto-diciembre 2024</t>
  </si>
  <si>
    <t>Gestión estratégica</t>
  </si>
  <si>
    <t>707-B</t>
  </si>
  <si>
    <t>MORALES AZAMAR GLADYS STEFANY</t>
  </si>
  <si>
    <t>211U0318</t>
  </si>
  <si>
    <t>211U0319</t>
  </si>
  <si>
    <t>211U0323</t>
  </si>
  <si>
    <t>211U0332</t>
  </si>
  <si>
    <t>211U0336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</si>
  <si>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</si>
  <si>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</si>
  <si>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</si>
  <si>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</si>
  <si>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</si>
  <si>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</si>
  <si>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</si>
  <si>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</si>
  <si>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211U0364</t>
  </si>
  <si>
    <t>Química</t>
  </si>
  <si>
    <t>102-B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</si>
  <si>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</si>
  <si>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</si>
  <si>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</si>
  <si>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</si>
  <si>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</si>
  <si>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</si>
  <si>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</si>
  <si>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</si>
  <si>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</si>
  <si>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</si>
  <si>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</si>
  <si>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</si>
  <si>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</si>
  <si>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</si>
  <si>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</si>
  <si>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</si>
  <si>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</si>
  <si>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</si>
  <si>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 xml:space="preserve">HERVIS MORENO DIEGO 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</si>
  <si>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</si>
  <si>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</si>
  <si>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</si>
  <si>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</si>
  <si>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</si>
  <si>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</si>
  <si>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</si>
  <si>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</si>
  <si>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</si>
  <si>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</si>
  <si>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</si>
  <si>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</si>
  <si>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</si>
  <si>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</si>
  <si>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FERANDO</t>
  </si>
  <si>
    <t>VILLEGAS CABAÑAS CHRISTHOPER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</si>
  <si>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</si>
  <si>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</si>
  <si>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</si>
  <si>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</si>
  <si>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</si>
  <si>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</si>
  <si>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</si>
  <si>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</si>
  <si>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</si>
  <si>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</si>
  <si>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</si>
  <si>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</si>
  <si>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</si>
  <si>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</si>
  <si>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241U0097</t>
  </si>
  <si>
    <t>241U0099</t>
  </si>
  <si>
    <t>241U0094</t>
  </si>
  <si>
    <t>241U0095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</si>
  <si>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</si>
  <si>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</si>
  <si>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</si>
  <si>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</si>
  <si>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</si>
  <si>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</si>
  <si>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</si>
  <si>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</si>
  <si>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</si>
  <si>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</si>
  <si>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</si>
  <si>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</si>
  <si>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</si>
  <si>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</si>
  <si>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</si>
  <si>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</si>
  <si>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</si>
  <si>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111B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</si>
  <si>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</si>
  <si>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</si>
  <si>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</si>
  <si>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</si>
  <si>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</si>
  <si>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</si>
  <si>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DIAZ SANTIAGO CARLOS</t>
  </si>
  <si>
    <t>FARARONI CANO REY ALEXANDER</t>
  </si>
  <si>
    <t>GALINDO POLITO IVAN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</si>
  <si>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</si>
  <si>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</si>
  <si>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</si>
  <si>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</si>
  <si>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</si>
  <si>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POLITO GONZALEZ JOSHUA</t>
  </si>
  <si>
    <t>PUCETA VILLA DIEGO DE  JESUS</t>
  </si>
  <si>
    <t>PEREZ DOLORES ANGEL EMMANUEL</t>
  </si>
  <si>
    <t>REYS MIXTEGA UZIEL</t>
  </si>
  <si>
    <t>SALAZAR ABRAJAN ALEXIS</t>
  </si>
  <si>
    <t>SANCHEZ MORALES VICTOR ELIAN</t>
  </si>
  <si>
    <t>TENORIO SEB ALEXIS DEL ANGEL</t>
  </si>
  <si>
    <t>XALATE MOZO JAHIR DE JESUS</t>
  </si>
  <si>
    <t>ZAMORA ALEJANDRO HILDA</t>
  </si>
  <si>
    <t>241U0360</t>
  </si>
  <si>
    <t>241U0361</t>
  </si>
  <si>
    <t>241U0625</t>
  </si>
  <si>
    <t>241U0362</t>
  </si>
  <si>
    <t>241U0563</t>
  </si>
  <si>
    <t>241U0369</t>
  </si>
  <si>
    <t>241U0635</t>
  </si>
  <si>
    <t>241U0371</t>
  </si>
  <si>
    <t>241U0372</t>
  </si>
  <si>
    <t>241U0373</t>
  </si>
  <si>
    <t>241U0380</t>
  </si>
  <si>
    <t>241U0576</t>
  </si>
  <si>
    <t>241U0385</t>
  </si>
  <si>
    <t>241U0388</t>
  </si>
  <si>
    <t>241U0596</t>
  </si>
  <si>
    <t>241U0390</t>
  </si>
  <si>
    <t>241U0392</t>
  </si>
  <si>
    <t>241U0395</t>
  </si>
  <si>
    <t>241U0006</t>
  </si>
  <si>
    <t>241U0397</t>
  </si>
  <si>
    <t>241U0399</t>
  </si>
  <si>
    <t>241U0402</t>
  </si>
  <si>
    <t>241U0403</t>
  </si>
  <si>
    <t>Fundamentos de Química</t>
  </si>
  <si>
    <t>107-B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</si>
  <si>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</si>
  <si>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</si>
  <si>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</si>
  <si>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</si>
  <si>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</si>
  <si>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</si>
  <si>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</si>
  <si>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</si>
  <si>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</si>
  <si>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</si>
  <si>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</si>
  <si>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</si>
  <si>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</si>
  <si>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</si>
  <si>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</si>
  <si>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</si>
  <si>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</si>
  <si>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</si>
  <si>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</si>
  <si>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</si>
  <si>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</si>
  <si>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</si>
  <si>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</si>
  <si>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</si>
  <si>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</si>
  <si>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AMBROS IXTEPAN FLORICELA</t>
  </si>
  <si>
    <t>AMBROS XOLO INGRID</t>
  </si>
  <si>
    <t>ANOTA SEBA FELIPE JESUS ABRAHAM</t>
  </si>
  <si>
    <t>BARRIOS CHAPOL 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</si>
  <si>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</si>
  <si>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</si>
  <si>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</si>
  <si>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</si>
  <si>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</si>
  <si>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</si>
  <si>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</si>
  <si>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</si>
  <si>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</si>
  <si>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</si>
  <si>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</si>
  <si>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</si>
  <si>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</si>
  <si>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ESMERALDA</t>
  </si>
  <si>
    <t>MARTHEN GAMEZ ALICIA KARELIA</t>
  </si>
  <si>
    <t>MIROS LUCHO YAMILET</t>
  </si>
  <si>
    <t>PAXTIAN CAPI MILAGROS JAMILETH</t>
  </si>
  <si>
    <t>PUCHETA ROSAS YUSLETSI</t>
  </si>
  <si>
    <t>REYES FISCAL PEDRO GIEZI</t>
  </si>
  <si>
    <t>SEBA MORAN KEVIN MARCELO</t>
  </si>
  <si>
    <t>MORALES CAMPOS PEDRO 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</si>
</sst>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" zoomScale="107" zoomScaleNormal="107" workbookViewId="0">
      <selection activeCell="T17" sqref="T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40</v>
      </c>
      <c r="E4" s="33"/>
      <c r="F4" s="33"/>
      <c r="G4" s="33"/>
      <c r="I4" t="s">
        <v>1</v>
      </c>
      <c r="J4" s="23" t="s">
        <v>41</v>
      </c>
      <c r="K4" s="23"/>
      <c r="M4" t="s">
        <v>2</v>
      </c>
      <c r="N4" s="34">
        <v>45561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39</v>
      </c>
      <c r="E6" s="23"/>
      <c r="F6" s="23"/>
      <c r="G6" s="23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43</v>
      </c>
      <c r="D9" s="19" t="s">
        <v>28</v>
      </c>
      <c r="E9" s="20"/>
      <c r="F9" s="20"/>
      <c r="G9" s="20"/>
      <c r="H9" s="20"/>
      <c r="I9" s="21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">
      <c r="B10" s="6">
        <f>B9+1</f>
        <v>2</v>
      </c>
      <c r="C10" s="6" t="s">
        <v>44</v>
      </c>
      <c r="D10" s="19" t="s">
        <v>29</v>
      </c>
      <c r="E10" s="20"/>
      <c r="F10" s="20"/>
      <c r="G10" s="20"/>
      <c r="H10" s="20"/>
      <c r="I10" s="21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3">
      <c r="B11" s="6">
        <f t="shared" ref="B11:B53" si="1">B10+1</f>
        <v>3</v>
      </c>
      <c r="C11" s="6" t="s">
        <v>45</v>
      </c>
      <c r="D11" s="19" t="s">
        <v>26</v>
      </c>
      <c r="E11" s="20"/>
      <c r="F11" s="20"/>
      <c r="G11" s="20"/>
      <c r="H11" s="20"/>
      <c r="I11" s="21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3">
      <c r="B12" s="6">
        <f t="shared" si="1"/>
        <v>4</v>
      </c>
      <c r="C12" s="6" t="s">
        <v>46</v>
      </c>
      <c r="D12" s="19" t="s">
        <v>30</v>
      </c>
      <c r="E12" s="20"/>
      <c r="F12" s="20"/>
      <c r="G12" s="20"/>
      <c r="H12" s="20"/>
      <c r="I12" s="21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3">
      <c r="B13" s="6">
        <f t="shared" si="1"/>
        <v>5</v>
      </c>
      <c r="C13" s="6" t="s">
        <v>47</v>
      </c>
      <c r="D13" s="19" t="s">
        <v>31</v>
      </c>
      <c r="E13" s="20"/>
      <c r="F13" s="20"/>
      <c r="G13" s="20"/>
      <c r="H13" s="20"/>
      <c r="I13" s="21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3">
      <c r="B14" s="6">
        <f t="shared" si="1"/>
        <v>6</v>
      </c>
      <c r="C14" s="6" t="s">
        <v>48</v>
      </c>
      <c r="D14" s="19" t="s">
        <v>32</v>
      </c>
      <c r="E14" s="20"/>
      <c r="F14" s="20"/>
      <c r="G14" s="20"/>
      <c r="H14" s="20"/>
      <c r="I14" s="21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3">
      <c r="B15" s="6">
        <f t="shared" si="1"/>
        <v>7</v>
      </c>
      <c r="C15" s="6" t="s">
        <v>49</v>
      </c>
      <c r="D15" s="19" t="s">
        <v>42</v>
      </c>
      <c r="E15" s="20"/>
      <c r="F15" s="20"/>
      <c r="G15" s="20"/>
      <c r="H15" s="20"/>
      <c r="I15" s="21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3">
      <c r="B16" s="6">
        <f t="shared" si="1"/>
        <v>8</v>
      </c>
      <c r="C16" s="6" t="s">
        <v>50</v>
      </c>
      <c r="D16" s="19" t="s">
        <v>33</v>
      </c>
      <c r="E16" s="20"/>
      <c r="F16" s="20"/>
      <c r="G16" s="20"/>
      <c r="H16" s="20"/>
      <c r="I16" s="21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">
      <c r="B17" s="6">
        <f t="shared" si="1"/>
        <v>9</v>
      </c>
      <c r="C17" s="6" t="s">
        <v>51</v>
      </c>
      <c r="D17" s="19" t="s">
        <v>27</v>
      </c>
      <c r="E17" s="20"/>
      <c r="F17" s="20"/>
      <c r="G17" s="20"/>
      <c r="H17" s="20"/>
      <c r="I17" s="21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">
      <c r="B18" s="6">
        <f t="shared" si="1"/>
        <v>10</v>
      </c>
      <c r="C18" s="6" t="s">
        <v>52</v>
      </c>
      <c r="D18" s="19" t="s">
        <v>34</v>
      </c>
      <c r="E18" s="20"/>
      <c r="F18" s="20"/>
      <c r="G18" s="20"/>
      <c r="H18" s="20"/>
      <c r="I18" s="21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6" t="s">
        <v>53</v>
      </c>
      <c r="D19" s="19" t="s">
        <v>35</v>
      </c>
      <c r="E19" s="20"/>
      <c r="F19" s="20"/>
      <c r="G19" s="20"/>
      <c r="H19" s="20"/>
      <c r="I19" s="21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3">
      <c r="B20" s="6">
        <f t="shared" si="1"/>
        <v>12</v>
      </c>
      <c r="C20" s="6" t="s">
        <v>54</v>
      </c>
      <c r="D20" s="19" t="s">
        <v>36</v>
      </c>
      <c r="E20" s="20"/>
      <c r="F20" s="20"/>
      <c r="G20" s="20"/>
      <c r="H20" s="20"/>
      <c r="I20" s="21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">
      <c r="B21" s="6">
        <f t="shared" si="1"/>
        <v>13</v>
      </c>
      <c r="C21" s="6" t="s">
        <v>55</v>
      </c>
      <c r="D21" s="19" t="s">
        <v>37</v>
      </c>
      <c r="E21" s="20"/>
      <c r="F21" s="20"/>
      <c r="G21" s="20"/>
      <c r="H21" s="20"/>
      <c r="I21" s="21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">
      <c r="B22" s="6">
        <f t="shared" si="1"/>
        <v>14</v>
      </c>
      <c r="C22" s="6" t="s">
        <v>56</v>
      </c>
      <c r="D22" s="19" t="s">
        <v>38</v>
      </c>
      <c r="E22" s="20"/>
      <c r="F22" s="20"/>
      <c r="G22" s="20"/>
      <c r="H22" s="20"/>
      <c r="I22" s="21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">
      <c r="B23" s="6"/>
      <c r="C23" s="6"/>
      <c r="D23" s="19"/>
      <c r="E23" s="20"/>
      <c r="F23" s="20"/>
      <c r="G23" s="20"/>
      <c r="H23" s="20"/>
      <c r="I23" s="21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">
      <c r="B24" s="6"/>
      <c r="C24" s="6"/>
      <c r="D24" s="19"/>
      <c r="E24" s="20"/>
      <c r="F24" s="20"/>
      <c r="G24" s="20"/>
      <c r="H24" s="20"/>
      <c r="I24" s="2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">
      <c r="B25" s="6"/>
      <c r="C25" s="6"/>
      <c r="D25" s="19"/>
      <c r="E25" s="20"/>
      <c r="F25" s="20"/>
      <c r="G25" s="20"/>
      <c r="H25" s="20"/>
      <c r="I25" s="21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">
      <c r="B26" s="6"/>
      <c r="C26" s="6"/>
      <c r="D26" s="19"/>
      <c r="E26" s="20"/>
      <c r="F26" s="20"/>
      <c r="G26" s="20"/>
      <c r="H26" s="20"/>
      <c r="I26" s="2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">
      <c r="B27" s="6"/>
      <c r="C27" s="6"/>
      <c r="D27" s="19"/>
      <c r="E27" s="20"/>
      <c r="F27" s="20"/>
      <c r="G27" s="20"/>
      <c r="H27" s="20"/>
      <c r="I27" s="21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3">
      <c r="B28" s="6"/>
      <c r="C28" s="6"/>
      <c r="D28" s="19"/>
      <c r="E28" s="20"/>
      <c r="F28" s="20"/>
      <c r="G28" s="20"/>
      <c r="H28" s="20"/>
      <c r="I28" s="21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">
      <c r="B29" s="6"/>
      <c r="C29" s="6"/>
      <c r="D29" s="22"/>
      <c r="E29" s="23"/>
      <c r="F29" s="23"/>
      <c r="G29" s="23"/>
      <c r="H29" s="23"/>
      <c r="I29" s="24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/>
      <c r="C30" s="6"/>
      <c r="D30" s="19"/>
      <c r="E30" s="20"/>
      <c r="F30" s="20"/>
      <c r="G30" s="20"/>
      <c r="H30" s="20"/>
      <c r="I30" s="2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/>
      <c r="C31" s="6"/>
      <c r="D31" s="38"/>
      <c r="E31" s="38"/>
      <c r="F31" s="38"/>
      <c r="G31" s="38"/>
      <c r="H31" s="38"/>
      <c r="I31" s="38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/>
      <c r="C32" s="6"/>
      <c r="D32" s="19"/>
      <c r="E32" s="20"/>
      <c r="F32" s="20"/>
      <c r="G32" s="20"/>
      <c r="H32" s="20"/>
      <c r="I32" s="21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/>
      <c r="C33" s="6"/>
      <c r="D33" s="19"/>
      <c r="E33" s="20"/>
      <c r="F33" s="20"/>
      <c r="G33" s="20"/>
      <c r="H33" s="20"/>
      <c r="I33" s="21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/>
      <c r="C34" s="6"/>
      <c r="D34" s="19"/>
      <c r="E34" s="20"/>
      <c r="F34" s="20"/>
      <c r="G34" s="20"/>
      <c r="H34" s="20"/>
      <c r="I34" s="21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/>
      <c r="C35" s="6"/>
      <c r="D35" s="19"/>
      <c r="E35" s="20"/>
      <c r="F35" s="20"/>
      <c r="G35" s="20"/>
      <c r="H35" s="20"/>
      <c r="I35" s="21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/>
      <c r="C36" s="6"/>
      <c r="D36" s="38"/>
      <c r="E36" s="38"/>
      <c r="F36" s="38"/>
      <c r="G36" s="38"/>
      <c r="H36" s="38"/>
      <c r="I36" s="38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/>
      <c r="C37" s="6"/>
      <c r="D37" s="38"/>
      <c r="E37" s="38"/>
      <c r="F37" s="38"/>
      <c r="G37" s="38"/>
      <c r="H37" s="38"/>
      <c r="I37" s="38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/>
      <c r="C38" s="6"/>
      <c r="D38" s="38"/>
      <c r="E38" s="38"/>
      <c r="F38" s="38"/>
      <c r="G38" s="38"/>
      <c r="H38" s="38"/>
      <c r="I38" s="38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/>
      <c r="C39" s="6"/>
      <c r="D39" s="38"/>
      <c r="E39" s="38"/>
      <c r="F39" s="38"/>
      <c r="G39" s="38"/>
      <c r="H39" s="38"/>
      <c r="I39" s="38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/>
      <c r="C40" s="6"/>
      <c r="D40" s="38"/>
      <c r="E40" s="38"/>
      <c r="F40" s="38"/>
      <c r="G40" s="38"/>
      <c r="H40" s="38"/>
      <c r="I40" s="38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/>
      <c r="C41" s="6"/>
      <c r="D41" s="38"/>
      <c r="E41" s="38"/>
      <c r="F41" s="38"/>
      <c r="G41" s="38"/>
      <c r="H41" s="38"/>
      <c r="I41" s="38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/>
      <c r="C42" s="6"/>
      <c r="D42" s="38"/>
      <c r="E42" s="38"/>
      <c r="F42" s="38"/>
      <c r="G42" s="38"/>
      <c r="H42" s="38"/>
      <c r="I42" s="38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/>
      <c r="C43" s="6"/>
      <c r="D43" s="38"/>
      <c r="E43" s="38"/>
      <c r="F43" s="38"/>
      <c r="G43" s="38"/>
      <c r="H43" s="38"/>
      <c r="I43" s="38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/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14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21</v>
      </c>
      <c r="K55" s="12">
        <f t="shared" ref="K55:Q55" si="5">COUNTIF(K9:K53,"&lt;70")</f>
        <v>35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0.4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0.6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0" zoomScale="102" zoomScaleNormal="102" workbookViewId="0">
      <selection activeCell="J9" sqref="J9:J4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57</v>
      </c>
      <c r="E4" s="33"/>
      <c r="F4" s="33"/>
      <c r="G4" s="33"/>
      <c r="I4" t="s">
        <v>1</v>
      </c>
      <c r="J4" s="23" t="s">
        <v>58</v>
      </c>
      <c r="K4" s="23"/>
      <c r="M4" t="s">
        <v>2</v>
      </c>
      <c r="N4" s="34">
        <v>45561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39</v>
      </c>
      <c r="E6" s="23"/>
      <c r="F6" s="23"/>
      <c r="G6" s="23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94</v>
      </c>
      <c r="D9" s="45" t="s">
        <v>59</v>
      </c>
      <c r="E9" s="46"/>
      <c r="F9" s="46"/>
      <c r="G9" s="46"/>
      <c r="H9" s="46"/>
      <c r="I9" s="4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">
      <c r="B10" s="6">
        <f>B9+1</f>
        <v>2</v>
      </c>
      <c r="C10" s="6" t="s">
        <v>95</v>
      </c>
      <c r="D10" s="45" t="s">
        <v>60</v>
      </c>
      <c r="E10" s="46"/>
      <c r="F10" s="46"/>
      <c r="G10" s="46"/>
      <c r="H10" s="46"/>
      <c r="I10" s="47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3">
      <c r="B11" s="6">
        <f t="shared" ref="B11:B53" si="1">B10+1</f>
        <v>3</v>
      </c>
      <c r="C11" s="6" t="s">
        <v>96</v>
      </c>
      <c r="D11" s="45" t="s">
        <v>61</v>
      </c>
      <c r="E11" s="46"/>
      <c r="F11" s="46"/>
      <c r="G11" s="46"/>
      <c r="H11" s="46"/>
      <c r="I11" s="47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3">
      <c r="B12" s="6">
        <f t="shared" si="1"/>
        <v>4</v>
      </c>
      <c r="C12" s="6" t="s">
        <v>97</v>
      </c>
      <c r="D12" s="45" t="s">
        <v>62</v>
      </c>
      <c r="E12" s="46"/>
      <c r="F12" s="46"/>
      <c r="G12" s="46"/>
      <c r="H12" s="46"/>
      <c r="I12" s="47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3">
      <c r="B13" s="6">
        <f t="shared" si="1"/>
        <v>5</v>
      </c>
      <c r="C13" s="6" t="s">
        <v>98</v>
      </c>
      <c r="D13" s="45" t="s">
        <v>63</v>
      </c>
      <c r="E13" s="46"/>
      <c r="F13" s="46"/>
      <c r="G13" s="46"/>
      <c r="H13" s="46"/>
      <c r="I13" s="47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3">
      <c r="B14" s="6">
        <f t="shared" si="1"/>
        <v>6</v>
      </c>
      <c r="C14" s="6" t="s">
        <v>99</v>
      </c>
      <c r="D14" s="45" t="s">
        <v>64</v>
      </c>
      <c r="E14" s="46"/>
      <c r="F14" s="46"/>
      <c r="G14" s="46"/>
      <c r="H14" s="46"/>
      <c r="I14" s="47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3">
      <c r="B15" s="6">
        <f t="shared" si="1"/>
        <v>7</v>
      </c>
      <c r="C15" s="6" t="s">
        <v>100</v>
      </c>
      <c r="D15" s="45" t="s">
        <v>65</v>
      </c>
      <c r="E15" s="46"/>
      <c r="F15" s="46"/>
      <c r="G15" s="46"/>
      <c r="H15" s="46"/>
      <c r="I15" s="47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3">
      <c r="B16" s="6">
        <f t="shared" si="1"/>
        <v>8</v>
      </c>
      <c r="C16" s="6" t="s">
        <v>101</v>
      </c>
      <c r="D16" s="16" t="s">
        <v>66</v>
      </c>
      <c r="E16" s="17"/>
      <c r="F16" s="17"/>
      <c r="G16" s="17"/>
      <c r="H16" s="17"/>
      <c r="I16" s="18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">
      <c r="B17" s="6">
        <f t="shared" si="1"/>
        <v>9</v>
      </c>
      <c r="C17" s="6" t="s">
        <v>102</v>
      </c>
      <c r="D17" s="16" t="s">
        <v>67</v>
      </c>
      <c r="E17" s="17"/>
      <c r="F17" s="17"/>
      <c r="G17" s="17"/>
      <c r="H17" s="17"/>
      <c r="I17" s="18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">
      <c r="B18" s="6">
        <f t="shared" si="1"/>
        <v>10</v>
      </c>
      <c r="C18" s="6" t="s">
        <v>103</v>
      </c>
      <c r="D18" s="16" t="s">
        <v>68</v>
      </c>
      <c r="E18" s="17"/>
      <c r="F18" s="17"/>
      <c r="G18" s="17"/>
      <c r="H18" s="17"/>
      <c r="I18" s="1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6" t="s">
        <v>104</v>
      </c>
      <c r="D19" s="45" t="s">
        <v>69</v>
      </c>
      <c r="E19" s="46"/>
      <c r="F19" s="46"/>
      <c r="G19" s="46"/>
      <c r="H19" s="46"/>
      <c r="I19" s="47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3">
      <c r="B20" s="6">
        <f t="shared" si="1"/>
        <v>12</v>
      </c>
      <c r="C20" s="6" t="s">
        <v>105</v>
      </c>
      <c r="D20" s="45" t="s">
        <v>70</v>
      </c>
      <c r="E20" s="46"/>
      <c r="F20" s="46"/>
      <c r="G20" s="46"/>
      <c r="H20" s="46"/>
      <c r="I20" s="4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">
      <c r="B21" s="6">
        <f t="shared" si="1"/>
        <v>13</v>
      </c>
      <c r="C21" s="6" t="s">
        <v>106</v>
      </c>
      <c r="D21" s="16" t="s">
        <v>71</v>
      </c>
      <c r="E21" s="17"/>
      <c r="F21" s="17"/>
      <c r="G21" s="17"/>
      <c r="H21" s="17"/>
      <c r="I21" s="1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">
      <c r="B22" s="6">
        <f t="shared" si="1"/>
        <v>14</v>
      </c>
      <c r="C22" s="6" t="s">
        <v>107</v>
      </c>
      <c r="D22" s="16" t="s">
        <v>72</v>
      </c>
      <c r="E22" s="17"/>
      <c r="F22" s="17"/>
      <c r="G22" s="17"/>
      <c r="H22" s="17"/>
      <c r="I22" s="1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">
      <c r="B23" s="6">
        <f t="shared" si="1"/>
        <v>15</v>
      </c>
      <c r="C23" s="6" t="s">
        <v>110</v>
      </c>
      <c r="D23" s="16" t="s">
        <v>73</v>
      </c>
      <c r="E23" s="17"/>
      <c r="F23" s="17"/>
      <c r="G23" s="17"/>
      <c r="H23" s="17"/>
      <c r="I23" s="1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">
      <c r="B24" s="6">
        <f t="shared" si="1"/>
        <v>16</v>
      </c>
      <c r="C24" s="6" t="s">
        <v>111</v>
      </c>
      <c r="D24" s="45" t="s">
        <v>74</v>
      </c>
      <c r="E24" s="46"/>
      <c r="F24" s="46"/>
      <c r="G24" s="46"/>
      <c r="H24" s="46"/>
      <c r="I24" s="4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">
      <c r="B25" s="6">
        <f t="shared" si="1"/>
        <v>17</v>
      </c>
      <c r="C25" s="6" t="s">
        <v>108</v>
      </c>
      <c r="D25" s="42" t="s">
        <v>75</v>
      </c>
      <c r="E25" s="43"/>
      <c r="F25" s="43"/>
      <c r="G25" s="43"/>
      <c r="H25" s="43"/>
      <c r="I25" s="4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">
      <c r="B26" s="6">
        <f t="shared" si="1"/>
        <v>18</v>
      </c>
      <c r="C26" s="6" t="s">
        <v>109</v>
      </c>
      <c r="D26" s="45" t="s">
        <v>76</v>
      </c>
      <c r="E26" s="46"/>
      <c r="F26" s="46"/>
      <c r="G26" s="46"/>
      <c r="H26" s="46"/>
      <c r="I26" s="4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">
      <c r="B27" s="6">
        <f t="shared" si="1"/>
        <v>19</v>
      </c>
      <c r="C27" s="6" t="s">
        <v>112</v>
      </c>
      <c r="D27" s="45" t="s">
        <v>77</v>
      </c>
      <c r="E27" s="46"/>
      <c r="F27" s="46"/>
      <c r="G27" s="46"/>
      <c r="H27" s="46"/>
      <c r="I27" s="47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14.285714285714286</v>
      </c>
    </row>
    <row r="28" spans="2:17" x14ac:dyDescent="0.3">
      <c r="B28" s="6">
        <f t="shared" si="1"/>
        <v>20</v>
      </c>
      <c r="C28" s="6" t="s">
        <v>113</v>
      </c>
      <c r="D28" s="45" t="s">
        <v>78</v>
      </c>
      <c r="E28" s="46"/>
      <c r="F28" s="46"/>
      <c r="G28" s="46"/>
      <c r="H28" s="46"/>
      <c r="I28" s="47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14.285714285714286</v>
      </c>
    </row>
    <row r="29" spans="2:17" x14ac:dyDescent="0.3">
      <c r="B29" s="6">
        <f t="shared" si="1"/>
        <v>21</v>
      </c>
      <c r="C29" s="6" t="s">
        <v>114</v>
      </c>
      <c r="D29" s="45" t="s">
        <v>79</v>
      </c>
      <c r="E29" s="46"/>
      <c r="F29" s="46"/>
      <c r="G29" s="46"/>
      <c r="H29" s="46"/>
      <c r="I29" s="47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14.285714285714286</v>
      </c>
    </row>
    <row r="30" spans="2:17" x14ac:dyDescent="0.3">
      <c r="B30" s="6">
        <f t="shared" si="1"/>
        <v>22</v>
      </c>
      <c r="C30" s="6" t="s">
        <v>115</v>
      </c>
      <c r="D30" s="16" t="s">
        <v>80</v>
      </c>
      <c r="E30" s="17"/>
      <c r="F30" s="17"/>
      <c r="G30" s="17"/>
      <c r="H30" s="17"/>
      <c r="I30" s="18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14.285714285714286</v>
      </c>
    </row>
    <row r="31" spans="2:17" x14ac:dyDescent="0.3">
      <c r="B31" s="6">
        <f t="shared" si="1"/>
        <v>23</v>
      </c>
      <c r="C31" s="6" t="s">
        <v>116</v>
      </c>
      <c r="D31" s="45" t="s">
        <v>81</v>
      </c>
      <c r="E31" s="46"/>
      <c r="F31" s="46"/>
      <c r="G31" s="46"/>
      <c r="H31" s="46"/>
      <c r="I31" s="47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14.285714285714286</v>
      </c>
    </row>
    <row r="32" spans="2:17" x14ac:dyDescent="0.3">
      <c r="B32" s="6">
        <f t="shared" si="1"/>
        <v>24</v>
      </c>
      <c r="C32" s="6" t="s">
        <v>117</v>
      </c>
      <c r="D32" s="42" t="s">
        <v>82</v>
      </c>
      <c r="E32" s="43"/>
      <c r="F32" s="43"/>
      <c r="G32" s="43"/>
      <c r="H32" s="43"/>
      <c r="I32" s="44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14.285714285714286</v>
      </c>
    </row>
    <row r="33" spans="2:17" x14ac:dyDescent="0.3">
      <c r="B33" s="6">
        <f t="shared" si="1"/>
        <v>25</v>
      </c>
      <c r="C33" s="6" t="s">
        <v>118</v>
      </c>
      <c r="D33" s="45" t="s">
        <v>83</v>
      </c>
      <c r="E33" s="46"/>
      <c r="F33" s="46"/>
      <c r="G33" s="46"/>
      <c r="H33" s="46"/>
      <c r="I33" s="47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14.285714285714286</v>
      </c>
    </row>
    <row r="34" spans="2:17" x14ac:dyDescent="0.3">
      <c r="B34" s="6">
        <f t="shared" si="1"/>
        <v>26</v>
      </c>
      <c r="C34" s="6" t="s">
        <v>119</v>
      </c>
      <c r="D34" s="45" t="s">
        <v>84</v>
      </c>
      <c r="E34" s="46"/>
      <c r="F34" s="46"/>
      <c r="G34" s="46"/>
      <c r="H34" s="46"/>
      <c r="I34" s="47"/>
      <c r="J34" s="4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14.285714285714286</v>
      </c>
    </row>
    <row r="35" spans="2:17" x14ac:dyDescent="0.3">
      <c r="B35" s="6">
        <f t="shared" si="1"/>
        <v>27</v>
      </c>
      <c r="C35" s="6" t="s">
        <v>120</v>
      </c>
      <c r="D35" s="45" t="s">
        <v>85</v>
      </c>
      <c r="E35" s="46"/>
      <c r="F35" s="46"/>
      <c r="G35" s="46"/>
      <c r="H35" s="46"/>
      <c r="I35" s="47"/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14.285714285714286</v>
      </c>
    </row>
    <row r="36" spans="2:17" x14ac:dyDescent="0.3">
      <c r="B36" s="6">
        <f t="shared" si="1"/>
        <v>28</v>
      </c>
      <c r="C36" s="6" t="s">
        <v>121</v>
      </c>
      <c r="D36" s="45" t="s">
        <v>86</v>
      </c>
      <c r="E36" s="46"/>
      <c r="F36" s="46"/>
      <c r="G36" s="46"/>
      <c r="H36" s="46"/>
      <c r="I36" s="47"/>
      <c r="J36" s="4">
        <v>100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14.285714285714286</v>
      </c>
    </row>
    <row r="37" spans="2:17" x14ac:dyDescent="0.3">
      <c r="B37" s="6">
        <f t="shared" si="1"/>
        <v>29</v>
      </c>
      <c r="C37" s="6" t="s">
        <v>122</v>
      </c>
      <c r="D37" s="45" t="s">
        <v>87</v>
      </c>
      <c r="E37" s="46"/>
      <c r="F37" s="46"/>
      <c r="G37" s="46"/>
      <c r="H37" s="46"/>
      <c r="I37" s="47"/>
      <c r="J37" s="4">
        <v>100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14.285714285714286</v>
      </c>
    </row>
    <row r="38" spans="2:17" x14ac:dyDescent="0.3">
      <c r="B38" s="6">
        <f t="shared" si="1"/>
        <v>30</v>
      </c>
      <c r="C38" s="6" t="s">
        <v>123</v>
      </c>
      <c r="D38" s="45" t="s">
        <v>88</v>
      </c>
      <c r="E38" s="46"/>
      <c r="F38" s="46"/>
      <c r="G38" s="46"/>
      <c r="H38" s="46"/>
      <c r="I38" s="47"/>
      <c r="J38" s="4">
        <v>100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14.285714285714286</v>
      </c>
    </row>
    <row r="39" spans="2:17" x14ac:dyDescent="0.3">
      <c r="B39" s="6">
        <f t="shared" si="1"/>
        <v>31</v>
      </c>
      <c r="C39" s="6" t="s">
        <v>124</v>
      </c>
      <c r="D39" s="45" t="s">
        <v>89</v>
      </c>
      <c r="E39" s="46"/>
      <c r="F39" s="46"/>
      <c r="G39" s="46"/>
      <c r="H39" s="46"/>
      <c r="I39" s="47"/>
      <c r="J39" s="4">
        <v>100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14.285714285714286</v>
      </c>
    </row>
    <row r="40" spans="2:17" x14ac:dyDescent="0.3">
      <c r="B40" s="6">
        <f t="shared" si="1"/>
        <v>32</v>
      </c>
      <c r="C40" s="6" t="s">
        <v>125</v>
      </c>
      <c r="D40" s="45" t="s">
        <v>90</v>
      </c>
      <c r="E40" s="46"/>
      <c r="F40" s="46"/>
      <c r="G40" s="46"/>
      <c r="H40" s="46"/>
      <c r="I40" s="47"/>
      <c r="J40" s="4">
        <v>100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14.285714285714286</v>
      </c>
    </row>
    <row r="41" spans="2:17" x14ac:dyDescent="0.3">
      <c r="B41" s="6">
        <f t="shared" si="1"/>
        <v>33</v>
      </c>
      <c r="C41" s="6" t="s">
        <v>126</v>
      </c>
      <c r="D41" s="45" t="s">
        <v>91</v>
      </c>
      <c r="E41" s="46"/>
      <c r="F41" s="46"/>
      <c r="G41" s="46"/>
      <c r="H41" s="46"/>
      <c r="I41" s="47"/>
      <c r="J41" s="4">
        <v>100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14.285714285714286</v>
      </c>
    </row>
    <row r="42" spans="2:17" x14ac:dyDescent="0.3">
      <c r="B42" s="6">
        <f t="shared" si="1"/>
        <v>34</v>
      </c>
      <c r="C42" s="6" t="s">
        <v>127</v>
      </c>
      <c r="D42" s="45" t="s">
        <v>92</v>
      </c>
      <c r="E42" s="46"/>
      <c r="F42" s="46"/>
      <c r="G42" s="46"/>
      <c r="H42" s="46"/>
      <c r="I42" s="47"/>
      <c r="J42" s="4">
        <v>100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14.285714285714286</v>
      </c>
    </row>
    <row r="43" spans="2:17" x14ac:dyDescent="0.3">
      <c r="B43" s="6">
        <f t="shared" si="1"/>
        <v>35</v>
      </c>
      <c r="C43" s="6" t="s">
        <v>128</v>
      </c>
      <c r="D43" s="38" t="s">
        <v>93</v>
      </c>
      <c r="E43" s="38"/>
      <c r="F43" s="38"/>
      <c r="G43" s="38"/>
      <c r="H43" s="38"/>
      <c r="I43" s="38"/>
      <c r="J43" s="4">
        <v>100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14.285714285714286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35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35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5" zoomScale="112" zoomScaleNormal="112" workbookViewId="0">
      <selection activeCell="J9" sqref="J9:J3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57</v>
      </c>
      <c r="E4" s="33"/>
      <c r="F4" s="33"/>
      <c r="G4" s="33"/>
      <c r="I4" t="s">
        <v>1</v>
      </c>
      <c r="J4" s="23" t="s">
        <v>129</v>
      </c>
      <c r="K4" s="23"/>
      <c r="M4" t="s">
        <v>2</v>
      </c>
      <c r="N4" s="34">
        <v>45561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39</v>
      </c>
      <c r="E6" s="23"/>
      <c r="F6" s="23"/>
      <c r="G6" s="23"/>
      <c r="I6" s="26" t="s">
        <v>22</v>
      </c>
      <c r="J6" s="26"/>
      <c r="K6" s="27" t="s">
        <v>25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153</v>
      </c>
      <c r="D9" s="45" t="s">
        <v>130</v>
      </c>
      <c r="E9" s="46"/>
      <c r="F9" s="46"/>
      <c r="G9" s="46"/>
      <c r="H9" s="46"/>
      <c r="I9" s="4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">
      <c r="B10" s="6">
        <f>B9+1</f>
        <v>2</v>
      </c>
      <c r="C10" s="6" t="s">
        <v>154</v>
      </c>
      <c r="D10" s="45" t="s">
        <v>131</v>
      </c>
      <c r="E10" s="46"/>
      <c r="F10" s="46"/>
      <c r="G10" s="46"/>
      <c r="H10" s="46"/>
      <c r="I10" s="47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3">
      <c r="B11" s="6">
        <f t="shared" ref="B11:B53" si="1">B10+1</f>
        <v>3</v>
      </c>
      <c r="C11" s="6" t="s">
        <v>155</v>
      </c>
      <c r="D11" s="45" t="s">
        <v>132</v>
      </c>
      <c r="E11" s="46"/>
      <c r="F11" s="46"/>
      <c r="G11" s="46"/>
      <c r="H11" s="46"/>
      <c r="I11" s="47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3">
      <c r="B12" s="6">
        <f t="shared" si="1"/>
        <v>4</v>
      </c>
      <c r="C12" s="6" t="s">
        <v>156</v>
      </c>
      <c r="D12" s="45" t="s">
        <v>133</v>
      </c>
      <c r="E12" s="46"/>
      <c r="F12" s="46"/>
      <c r="G12" s="46"/>
      <c r="H12" s="46"/>
      <c r="I12" s="47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3">
      <c r="B13" s="6">
        <f t="shared" si="1"/>
        <v>5</v>
      </c>
      <c r="C13" s="6" t="s">
        <v>157</v>
      </c>
      <c r="D13" s="45" t="s">
        <v>134</v>
      </c>
      <c r="E13" s="46"/>
      <c r="F13" s="46"/>
      <c r="G13" s="46"/>
      <c r="H13" s="46"/>
      <c r="I13" s="47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3">
      <c r="B14" s="6">
        <f t="shared" si="1"/>
        <v>6</v>
      </c>
      <c r="C14" s="6" t="s">
        <v>158</v>
      </c>
      <c r="D14" s="45" t="s">
        <v>135</v>
      </c>
      <c r="E14" s="46"/>
      <c r="F14" s="46"/>
      <c r="G14" s="46"/>
      <c r="H14" s="46"/>
      <c r="I14" s="47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3">
      <c r="B15" s="6">
        <f t="shared" si="1"/>
        <v>7</v>
      </c>
      <c r="C15" s="6" t="s">
        <v>159</v>
      </c>
      <c r="D15" s="45" t="s">
        <v>136</v>
      </c>
      <c r="E15" s="46"/>
      <c r="F15" s="46"/>
      <c r="G15" s="46"/>
      <c r="H15" s="46"/>
      <c r="I15" s="47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3">
      <c r="B16" s="6">
        <f t="shared" si="1"/>
        <v>8</v>
      </c>
      <c r="C16" s="6" t="s">
        <v>160</v>
      </c>
      <c r="D16" s="45" t="s">
        <v>137</v>
      </c>
      <c r="E16" s="46"/>
      <c r="F16" s="46"/>
      <c r="G16" s="46"/>
      <c r="H16" s="46"/>
      <c r="I16" s="47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">
      <c r="B17" s="6">
        <f t="shared" si="1"/>
        <v>9</v>
      </c>
      <c r="C17" s="6" t="s">
        <v>161</v>
      </c>
      <c r="D17" s="45" t="s">
        <v>138</v>
      </c>
      <c r="E17" s="46"/>
      <c r="F17" s="46"/>
      <c r="G17" s="46"/>
      <c r="H17" s="46"/>
      <c r="I17" s="47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">
      <c r="B18" s="6">
        <f t="shared" si="1"/>
        <v>10</v>
      </c>
      <c r="C18" s="6" t="s">
        <v>162</v>
      </c>
      <c r="D18" s="45" t="s">
        <v>139</v>
      </c>
      <c r="E18" s="46"/>
      <c r="F18" s="46"/>
      <c r="G18" s="46"/>
      <c r="H18" s="46"/>
      <c r="I18" s="4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6" t="s">
        <v>163</v>
      </c>
      <c r="D19" s="45" t="s">
        <v>140</v>
      </c>
      <c r="E19" s="46"/>
      <c r="F19" s="46"/>
      <c r="G19" s="46"/>
      <c r="H19" s="46"/>
      <c r="I19" s="47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3">
      <c r="B20" s="6">
        <f t="shared" si="1"/>
        <v>12</v>
      </c>
      <c r="C20" s="6" t="s">
        <v>164</v>
      </c>
      <c r="D20" s="45" t="s">
        <v>141</v>
      </c>
      <c r="E20" s="46"/>
      <c r="F20" s="46"/>
      <c r="G20" s="46"/>
      <c r="H20" s="46"/>
      <c r="I20" s="4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">
      <c r="B21" s="6">
        <f t="shared" si="1"/>
        <v>13</v>
      </c>
      <c r="C21" s="6" t="s">
        <v>165</v>
      </c>
      <c r="D21" s="45" t="s">
        <v>142</v>
      </c>
      <c r="E21" s="46"/>
      <c r="F21" s="46"/>
      <c r="G21" s="46"/>
      <c r="H21" s="46"/>
      <c r="I21" s="4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">
      <c r="B22" s="6">
        <f t="shared" si="1"/>
        <v>14</v>
      </c>
      <c r="C22" s="6" t="s">
        <v>166</v>
      </c>
      <c r="D22" s="45" t="s">
        <v>143</v>
      </c>
      <c r="E22" s="46"/>
      <c r="F22" s="46"/>
      <c r="G22" s="46"/>
      <c r="H22" s="46"/>
      <c r="I22" s="4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">
      <c r="B23" s="6">
        <f t="shared" si="1"/>
        <v>15</v>
      </c>
      <c r="C23" s="6" t="s">
        <v>167</v>
      </c>
      <c r="D23" s="45" t="s">
        <v>144</v>
      </c>
      <c r="E23" s="46"/>
      <c r="F23" s="46"/>
      <c r="G23" s="46"/>
      <c r="H23" s="46"/>
      <c r="I23" s="4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">
      <c r="B24" s="6">
        <f t="shared" si="1"/>
        <v>16</v>
      </c>
      <c r="C24" s="6" t="s">
        <v>168</v>
      </c>
      <c r="D24" s="45" t="s">
        <v>145</v>
      </c>
      <c r="E24" s="46"/>
      <c r="F24" s="46"/>
      <c r="G24" s="46"/>
      <c r="H24" s="46"/>
      <c r="I24" s="4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">
      <c r="B25" s="6">
        <f t="shared" si="1"/>
        <v>17</v>
      </c>
      <c r="C25" s="6" t="s">
        <v>169</v>
      </c>
      <c r="D25" s="45" t="s">
        <v>146</v>
      </c>
      <c r="E25" s="46"/>
      <c r="F25" s="46"/>
      <c r="G25" s="46"/>
      <c r="H25" s="46"/>
      <c r="I25" s="4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">
      <c r="B26" s="6">
        <f t="shared" si="1"/>
        <v>18</v>
      </c>
      <c r="C26" s="6" t="s">
        <v>170</v>
      </c>
      <c r="D26" s="45" t="s">
        <v>147</v>
      </c>
      <c r="E26" s="46"/>
      <c r="F26" s="46"/>
      <c r="G26" s="46"/>
      <c r="H26" s="46"/>
      <c r="I26" s="4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">
      <c r="B27" s="6">
        <f t="shared" si="1"/>
        <v>19</v>
      </c>
      <c r="C27" s="6" t="s">
        <v>171</v>
      </c>
      <c r="D27" s="45" t="s">
        <v>148</v>
      </c>
      <c r="E27" s="46"/>
      <c r="F27" s="46"/>
      <c r="G27" s="46"/>
      <c r="H27" s="46"/>
      <c r="I27" s="47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14.285714285714286</v>
      </c>
    </row>
    <row r="28" spans="2:17" x14ac:dyDescent="0.3">
      <c r="B28" s="6">
        <f t="shared" si="1"/>
        <v>20</v>
      </c>
      <c r="C28" s="6" t="s">
        <v>172</v>
      </c>
      <c r="D28" s="45" t="s">
        <v>149</v>
      </c>
      <c r="E28" s="46"/>
      <c r="F28" s="46"/>
      <c r="G28" s="46"/>
      <c r="H28" s="46"/>
      <c r="I28" s="47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14.285714285714286</v>
      </c>
    </row>
    <row r="29" spans="2:17" x14ac:dyDescent="0.3">
      <c r="B29" s="6">
        <f t="shared" si="1"/>
        <v>21</v>
      </c>
      <c r="C29" s="6" t="s">
        <v>173</v>
      </c>
      <c r="D29" s="42" t="s">
        <v>150</v>
      </c>
      <c r="E29" s="43"/>
      <c r="F29" s="43"/>
      <c r="G29" s="43"/>
      <c r="H29" s="43"/>
      <c r="I29" s="44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14.285714285714286</v>
      </c>
    </row>
    <row r="30" spans="2:17" x14ac:dyDescent="0.3">
      <c r="B30" s="6">
        <f>B29+1</f>
        <v>22</v>
      </c>
      <c r="C30" s="6" t="s">
        <v>174</v>
      </c>
      <c r="D30" s="45" t="s">
        <v>151</v>
      </c>
      <c r="E30" s="46"/>
      <c r="F30" s="46"/>
      <c r="G30" s="46"/>
      <c r="H30" s="46"/>
      <c r="I30" s="47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14.285714285714286</v>
      </c>
    </row>
    <row r="31" spans="2:17" x14ac:dyDescent="0.3">
      <c r="B31" s="6">
        <f t="shared" si="1"/>
        <v>23</v>
      </c>
      <c r="C31" s="6" t="s">
        <v>175</v>
      </c>
      <c r="D31" s="16" t="s">
        <v>152</v>
      </c>
      <c r="E31" s="17"/>
      <c r="F31" s="17"/>
      <c r="G31" s="17"/>
      <c r="H31" s="17"/>
      <c r="I31" s="18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6"/>
      <c r="E32" s="17"/>
      <c r="F32" s="17"/>
      <c r="G32" s="17"/>
      <c r="H32" s="17"/>
      <c r="I32" s="18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f t="shared" si="1"/>
        <v>25</v>
      </c>
      <c r="C33" s="6"/>
      <c r="D33" s="16"/>
      <c r="E33" s="17"/>
      <c r="F33" s="17"/>
      <c r="G33" s="17"/>
      <c r="H33" s="17"/>
      <c r="I33" s="18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f t="shared" si="1"/>
        <v>26</v>
      </c>
      <c r="C34" s="6"/>
      <c r="D34" s="16"/>
      <c r="E34" s="17"/>
      <c r="F34" s="17"/>
      <c r="G34" s="17"/>
      <c r="H34" s="17"/>
      <c r="I34" s="18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f t="shared" si="1"/>
        <v>28</v>
      </c>
      <c r="C36" s="6"/>
      <c r="D36" s="16"/>
      <c r="E36" s="17"/>
      <c r="F36" s="17"/>
      <c r="G36" s="17"/>
      <c r="H36" s="17"/>
      <c r="I36" s="18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f t="shared" si="1"/>
        <v>29</v>
      </c>
      <c r="C37" s="6"/>
      <c r="D37" s="16"/>
      <c r="E37" s="17"/>
      <c r="F37" s="17"/>
      <c r="G37" s="17"/>
      <c r="H37" s="17"/>
      <c r="I37" s="18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6"/>
      <c r="D38" s="16"/>
      <c r="E38" s="17"/>
      <c r="F38" s="17"/>
      <c r="G38" s="17"/>
      <c r="H38" s="17"/>
      <c r="I38" s="18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6"/>
      <c r="D39" s="16"/>
      <c r="E39" s="17"/>
      <c r="F39" s="17"/>
      <c r="G39" s="17"/>
      <c r="H39" s="17"/>
      <c r="I39" s="18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6"/>
      <c r="D40" s="16"/>
      <c r="E40" s="17"/>
      <c r="F40" s="17"/>
      <c r="G40" s="17"/>
      <c r="H40" s="17"/>
      <c r="I40" s="18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6"/>
      <c r="D41" s="16"/>
      <c r="E41" s="17"/>
      <c r="F41" s="17"/>
      <c r="G41" s="17"/>
      <c r="H41" s="17"/>
      <c r="I41" s="18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6"/>
      <c r="D42" s="16"/>
      <c r="E42" s="17"/>
      <c r="F42" s="17"/>
      <c r="G42" s="17"/>
      <c r="H42" s="17"/>
      <c r="I42" s="18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 t="shared" ref="J54:P54" si="3">COUNTIF(J9:J53,"&gt;=70")</f>
        <v>23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 t="shared" ref="J55:Q55" si="4">COUNTIF(J9:J53,"&lt;70")</f>
        <v>11</v>
      </c>
      <c r="K55" s="12">
        <f t="shared" si="4"/>
        <v>34</v>
      </c>
      <c r="L55" s="12">
        <f t="shared" si="4"/>
        <v>34</v>
      </c>
      <c r="M55" s="12">
        <f t="shared" si="4"/>
        <v>34</v>
      </c>
      <c r="N55" s="12">
        <f t="shared" si="4"/>
        <v>34</v>
      </c>
      <c r="O55" s="12">
        <f t="shared" si="4"/>
        <v>34</v>
      </c>
      <c r="P55" s="12">
        <f t="shared" si="4"/>
        <v>34</v>
      </c>
      <c r="Q55" s="12">
        <f t="shared" si="4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 t="shared" ref="J56:Q56" si="5">COUNT(J9:J53)</f>
        <v>34</v>
      </c>
      <c r="K56" s="12">
        <f t="shared" si="5"/>
        <v>34</v>
      </c>
      <c r="L56" s="12">
        <f t="shared" si="5"/>
        <v>34</v>
      </c>
      <c r="M56" s="12">
        <f t="shared" si="5"/>
        <v>34</v>
      </c>
      <c r="N56" s="12">
        <f t="shared" si="5"/>
        <v>34</v>
      </c>
      <c r="O56" s="12">
        <f t="shared" si="5"/>
        <v>34</v>
      </c>
      <c r="P56" s="12">
        <f t="shared" si="5"/>
        <v>34</v>
      </c>
      <c r="Q56" s="12">
        <f t="shared" si="5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0.67647058823529416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0.3235294117647059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5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9:I2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5" zoomScale="84" zoomScaleNormal="84" workbookViewId="0">
      <selection activeCell="T25" sqref="T2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176</v>
      </c>
      <c r="E4" s="33"/>
      <c r="F4" s="33"/>
      <c r="G4" s="33"/>
      <c r="I4" t="s">
        <v>1</v>
      </c>
      <c r="J4" s="23" t="s">
        <v>177</v>
      </c>
      <c r="K4" s="23"/>
      <c r="M4" t="s">
        <v>2</v>
      </c>
      <c r="N4" s="34">
        <v>45561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39</v>
      </c>
      <c r="E6" s="23"/>
      <c r="F6" s="23"/>
      <c r="G6" s="23"/>
      <c r="I6" s="26" t="s">
        <v>22</v>
      </c>
      <c r="J6" s="26"/>
      <c r="K6" s="27" t="s">
        <v>25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178</v>
      </c>
      <c r="D9" s="37" t="s">
        <v>203</v>
      </c>
      <c r="E9" s="37"/>
      <c r="F9" s="37"/>
      <c r="G9" s="37"/>
      <c r="H9" s="37"/>
      <c r="I9" s="37"/>
      <c r="J9" s="4">
        <v>100</v>
      </c>
      <c r="K9" s="4">
        <v>0</v>
      </c>
      <c r="L9" s="4">
        <v>0</v>
      </c>
      <c r="M9" s="4">
        <v>0</v>
      </c>
      <c r="N9" s="4"/>
      <c r="O9" s="4"/>
      <c r="P9" s="4"/>
      <c r="Q9" s="10">
        <f>SUM(J9:P9)/7</f>
        <v>14.285714285714286</v>
      </c>
    </row>
    <row r="10" spans="2:18" x14ac:dyDescent="0.3">
      <c r="B10" s="6">
        <f>B9+1</f>
        <v>2</v>
      </c>
      <c r="C10" s="6" t="s">
        <v>179</v>
      </c>
      <c r="D10" s="37" t="s">
        <v>204</v>
      </c>
      <c r="E10" s="37"/>
      <c r="F10" s="37"/>
      <c r="G10" s="37"/>
      <c r="H10" s="37"/>
      <c r="I10" s="37"/>
      <c r="J10" s="4">
        <v>100</v>
      </c>
      <c r="K10" s="4">
        <v>0</v>
      </c>
      <c r="L10" s="4">
        <v>0</v>
      </c>
      <c r="M10" s="4">
        <v>0</v>
      </c>
      <c r="N10" s="4"/>
      <c r="O10" s="4"/>
      <c r="P10" s="4"/>
      <c r="Q10" s="10">
        <f t="shared" ref="Q10:Q48" si="0">SUM(J10:P10)/7</f>
        <v>14.285714285714286</v>
      </c>
    </row>
    <row r="11" spans="2:18" x14ac:dyDescent="0.3">
      <c r="B11" s="6">
        <f t="shared" ref="B11:B53" si="1">B10+1</f>
        <v>3</v>
      </c>
      <c r="C11" s="6" t="s">
        <v>180</v>
      </c>
      <c r="D11" s="37" t="s">
        <v>205</v>
      </c>
      <c r="E11" s="37"/>
      <c r="F11" s="37"/>
      <c r="G11" s="37"/>
      <c r="H11" s="37"/>
      <c r="I11" s="37"/>
      <c r="J11" s="4">
        <v>100</v>
      </c>
      <c r="K11" s="4">
        <v>0</v>
      </c>
      <c r="L11" s="4">
        <v>0</v>
      </c>
      <c r="M11" s="4">
        <v>0</v>
      </c>
      <c r="N11" s="4"/>
      <c r="O11" s="4"/>
      <c r="P11" s="4"/>
      <c r="Q11" s="10">
        <f t="shared" si="0"/>
        <v>14.285714285714286</v>
      </c>
    </row>
    <row r="12" spans="2:18" x14ac:dyDescent="0.3">
      <c r="B12" s="6">
        <f t="shared" si="1"/>
        <v>4</v>
      </c>
      <c r="C12" s="6" t="s">
        <v>181</v>
      </c>
      <c r="D12" s="37" t="s">
        <v>206</v>
      </c>
      <c r="E12" s="37"/>
      <c r="F12" s="37"/>
      <c r="G12" s="37"/>
      <c r="H12" s="37"/>
      <c r="I12" s="37"/>
      <c r="J12" s="4">
        <v>100</v>
      </c>
      <c r="K12" s="4">
        <v>0</v>
      </c>
      <c r="L12" s="4">
        <v>0</v>
      </c>
      <c r="M12" s="4">
        <v>0</v>
      </c>
      <c r="N12" s="4"/>
      <c r="O12" s="4"/>
      <c r="P12" s="4"/>
      <c r="Q12" s="10">
        <f t="shared" si="0"/>
        <v>14.285714285714286</v>
      </c>
    </row>
    <row r="13" spans="2:18" x14ac:dyDescent="0.3">
      <c r="B13" s="6">
        <f t="shared" si="1"/>
        <v>5</v>
      </c>
      <c r="C13" s="6" t="s">
        <v>182</v>
      </c>
      <c r="D13" s="37" t="s">
        <v>207</v>
      </c>
      <c r="E13" s="37"/>
      <c r="F13" s="37"/>
      <c r="G13" s="37"/>
      <c r="H13" s="37"/>
      <c r="I13" s="37"/>
      <c r="J13" s="4">
        <v>100</v>
      </c>
      <c r="K13" s="4">
        <v>0</v>
      </c>
      <c r="L13" s="4">
        <v>0</v>
      </c>
      <c r="M13" s="4">
        <v>0</v>
      </c>
      <c r="N13" s="4"/>
      <c r="O13" s="4"/>
      <c r="P13" s="4"/>
      <c r="Q13" s="10">
        <f t="shared" si="0"/>
        <v>14.285714285714286</v>
      </c>
    </row>
    <row r="14" spans="2:18" x14ac:dyDescent="0.3">
      <c r="B14" s="6">
        <f t="shared" si="1"/>
        <v>6</v>
      </c>
      <c r="C14" s="6" t="s">
        <v>183</v>
      </c>
      <c r="D14" s="37" t="s">
        <v>208</v>
      </c>
      <c r="E14" s="37"/>
      <c r="F14" s="37"/>
      <c r="G14" s="37"/>
      <c r="H14" s="37"/>
      <c r="I14" s="37"/>
      <c r="J14" s="4">
        <v>100</v>
      </c>
      <c r="K14" s="4">
        <v>0</v>
      </c>
      <c r="L14" s="4">
        <v>0</v>
      </c>
      <c r="M14" s="4">
        <v>0</v>
      </c>
      <c r="N14" s="4"/>
      <c r="O14" s="4"/>
      <c r="P14" s="4"/>
      <c r="Q14" s="10">
        <f t="shared" si="0"/>
        <v>14.285714285714286</v>
      </c>
    </row>
    <row r="15" spans="2:18" x14ac:dyDescent="0.3">
      <c r="B15" s="6">
        <f t="shared" si="1"/>
        <v>7</v>
      </c>
      <c r="C15" s="6" t="s">
        <v>184</v>
      </c>
      <c r="D15" s="37" t="s">
        <v>209</v>
      </c>
      <c r="E15" s="37"/>
      <c r="F15" s="37"/>
      <c r="G15" s="37"/>
      <c r="H15" s="37"/>
      <c r="I15" s="37"/>
      <c r="J15" s="4">
        <v>100</v>
      </c>
      <c r="K15" s="4">
        <v>0</v>
      </c>
      <c r="L15" s="4">
        <v>0</v>
      </c>
      <c r="M15" s="4">
        <v>0</v>
      </c>
      <c r="N15" s="4"/>
      <c r="O15" s="4"/>
      <c r="P15" s="4"/>
      <c r="Q15" s="10">
        <f t="shared" si="0"/>
        <v>14.285714285714286</v>
      </c>
    </row>
    <row r="16" spans="2:18" x14ac:dyDescent="0.3">
      <c r="B16" s="6">
        <f t="shared" si="1"/>
        <v>8</v>
      </c>
      <c r="C16" s="6" t="s">
        <v>185</v>
      </c>
      <c r="D16" s="37" t="s">
        <v>210</v>
      </c>
      <c r="E16" s="37"/>
      <c r="F16" s="37"/>
      <c r="G16" s="37"/>
      <c r="H16" s="37"/>
      <c r="I16" s="37"/>
      <c r="J16" s="4">
        <v>100</v>
      </c>
      <c r="K16" s="4">
        <v>0</v>
      </c>
      <c r="L16" s="4">
        <v>0</v>
      </c>
      <c r="M16" s="4">
        <v>0</v>
      </c>
      <c r="N16" s="4"/>
      <c r="O16" s="4"/>
      <c r="P16" s="4"/>
      <c r="Q16" s="10">
        <f t="shared" si="0"/>
        <v>14.285714285714286</v>
      </c>
    </row>
    <row r="17" spans="2:17" x14ac:dyDescent="0.3">
      <c r="B17" s="6">
        <f t="shared" si="1"/>
        <v>9</v>
      </c>
      <c r="C17" s="6" t="s">
        <v>186</v>
      </c>
      <c r="D17" s="37" t="s">
        <v>211</v>
      </c>
      <c r="E17" s="37"/>
      <c r="F17" s="37"/>
      <c r="G17" s="37"/>
      <c r="H17" s="37"/>
      <c r="I17" s="37"/>
      <c r="J17" s="4">
        <v>100</v>
      </c>
      <c r="K17" s="4">
        <v>0</v>
      </c>
      <c r="L17" s="4">
        <v>0</v>
      </c>
      <c r="M17" s="4">
        <v>0</v>
      </c>
      <c r="N17" s="4"/>
      <c r="O17" s="4"/>
      <c r="P17" s="4"/>
      <c r="Q17" s="10">
        <f t="shared" si="0"/>
        <v>14.285714285714286</v>
      </c>
    </row>
    <row r="18" spans="2:17" x14ac:dyDescent="0.3">
      <c r="B18" s="6">
        <f t="shared" si="1"/>
        <v>10</v>
      </c>
      <c r="C18" s="6" t="s">
        <v>187</v>
      </c>
      <c r="D18" s="37" t="s">
        <v>212</v>
      </c>
      <c r="E18" s="37"/>
      <c r="F18" s="37"/>
      <c r="G18" s="37"/>
      <c r="H18" s="37"/>
      <c r="I18" s="37"/>
      <c r="J18" s="4">
        <v>100</v>
      </c>
      <c r="K18" s="4">
        <v>0</v>
      </c>
      <c r="L18" s="4">
        <v>0</v>
      </c>
      <c r="M18" s="4">
        <v>0</v>
      </c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 t="s">
        <v>188</v>
      </c>
      <c r="D19" s="37" t="s">
        <v>213</v>
      </c>
      <c r="E19" s="37"/>
      <c r="F19" s="37"/>
      <c r="G19" s="37"/>
      <c r="H19" s="37"/>
      <c r="I19" s="37"/>
      <c r="J19" s="4">
        <v>100</v>
      </c>
      <c r="K19" s="4">
        <v>0</v>
      </c>
      <c r="L19" s="4">
        <v>0</v>
      </c>
      <c r="M19" s="4">
        <v>0</v>
      </c>
      <c r="N19" s="4"/>
      <c r="O19" s="4"/>
      <c r="P19" s="4"/>
      <c r="Q19" s="10">
        <f t="shared" si="0"/>
        <v>14.285714285714286</v>
      </c>
    </row>
    <row r="20" spans="2:17" x14ac:dyDescent="0.3">
      <c r="B20" s="6">
        <f t="shared" si="1"/>
        <v>12</v>
      </c>
      <c r="C20" s="6" t="s">
        <v>189</v>
      </c>
      <c r="D20" s="37" t="s">
        <v>214</v>
      </c>
      <c r="E20" s="37"/>
      <c r="F20" s="37"/>
      <c r="G20" s="37"/>
      <c r="H20" s="37"/>
      <c r="I20" s="37"/>
      <c r="J20" s="4">
        <v>100</v>
      </c>
      <c r="K20" s="4">
        <v>0</v>
      </c>
      <c r="L20" s="4">
        <v>0</v>
      </c>
      <c r="M20" s="4">
        <v>0</v>
      </c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 t="s">
        <v>190</v>
      </c>
      <c r="D21" s="37" t="s">
        <v>215</v>
      </c>
      <c r="E21" s="37"/>
      <c r="F21" s="37"/>
      <c r="G21" s="37"/>
      <c r="H21" s="37"/>
      <c r="I21" s="37"/>
      <c r="J21" s="4">
        <v>100</v>
      </c>
      <c r="K21" s="4">
        <v>0</v>
      </c>
      <c r="L21" s="4">
        <v>0</v>
      </c>
      <c r="M21" s="4">
        <v>0</v>
      </c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 t="s">
        <v>191</v>
      </c>
      <c r="D22" s="37" t="s">
        <v>216</v>
      </c>
      <c r="E22" s="37"/>
      <c r="F22" s="37"/>
      <c r="G22" s="37"/>
      <c r="H22" s="37"/>
      <c r="I22" s="37"/>
      <c r="J22" s="4">
        <v>100</v>
      </c>
      <c r="K22" s="4">
        <v>0</v>
      </c>
      <c r="L22" s="4">
        <v>0</v>
      </c>
      <c r="M22" s="4">
        <v>0</v>
      </c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 t="s">
        <v>192</v>
      </c>
      <c r="D23" s="37" t="s">
        <v>217</v>
      </c>
      <c r="E23" s="37"/>
      <c r="F23" s="37"/>
      <c r="G23" s="37"/>
      <c r="H23" s="37"/>
      <c r="I23" s="37"/>
      <c r="J23" s="4">
        <v>100</v>
      </c>
      <c r="K23" s="4">
        <v>0</v>
      </c>
      <c r="L23" s="4">
        <v>0</v>
      </c>
      <c r="M23" s="4">
        <v>0</v>
      </c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 t="s">
        <v>193</v>
      </c>
      <c r="D24" s="37" t="s">
        <v>218</v>
      </c>
      <c r="E24" s="37"/>
      <c r="F24" s="37"/>
      <c r="G24" s="37"/>
      <c r="H24" s="37"/>
      <c r="I24" s="37"/>
      <c r="J24" s="4">
        <v>100</v>
      </c>
      <c r="K24" s="4">
        <v>0</v>
      </c>
      <c r="L24" s="4">
        <v>0</v>
      </c>
      <c r="M24" s="4">
        <v>0</v>
      </c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 t="s">
        <v>194</v>
      </c>
      <c r="D25" s="37" t="s">
        <v>219</v>
      </c>
      <c r="E25" s="37"/>
      <c r="F25" s="37"/>
      <c r="G25" s="37"/>
      <c r="H25" s="37"/>
      <c r="I25" s="37"/>
      <c r="J25" s="4">
        <v>100</v>
      </c>
      <c r="K25" s="4">
        <v>0</v>
      </c>
      <c r="L25" s="4">
        <v>0</v>
      </c>
      <c r="M25" s="4">
        <v>0</v>
      </c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 t="s">
        <v>195</v>
      </c>
      <c r="D26" s="37" t="s">
        <v>220</v>
      </c>
      <c r="E26" s="37"/>
      <c r="F26" s="37"/>
      <c r="G26" s="37"/>
      <c r="H26" s="37"/>
      <c r="I26" s="37"/>
      <c r="J26" s="4">
        <v>100</v>
      </c>
      <c r="K26" s="4">
        <v>0</v>
      </c>
      <c r="L26" s="4">
        <v>0</v>
      </c>
      <c r="M26" s="4">
        <v>0</v>
      </c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 t="s">
        <v>196</v>
      </c>
      <c r="D27" s="37" t="s">
        <v>221</v>
      </c>
      <c r="E27" s="37"/>
      <c r="F27" s="37"/>
      <c r="G27" s="37"/>
      <c r="H27" s="37"/>
      <c r="I27" s="37"/>
      <c r="J27" s="4">
        <v>100</v>
      </c>
      <c r="K27" s="4">
        <v>0</v>
      </c>
      <c r="L27" s="4">
        <v>0</v>
      </c>
      <c r="M27" s="4">
        <v>0</v>
      </c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 t="s">
        <v>197</v>
      </c>
      <c r="D28" s="37" t="s">
        <v>222</v>
      </c>
      <c r="E28" s="37"/>
      <c r="F28" s="37"/>
      <c r="G28" s="37"/>
      <c r="H28" s="37"/>
      <c r="I28" s="37"/>
      <c r="J28" s="4">
        <v>100</v>
      </c>
      <c r="K28" s="4">
        <v>0</v>
      </c>
      <c r="L28" s="4">
        <v>0</v>
      </c>
      <c r="M28" s="4">
        <v>0</v>
      </c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 t="s">
        <v>198</v>
      </c>
      <c r="D29" s="37" t="s">
        <v>227</v>
      </c>
      <c r="E29" s="37"/>
      <c r="F29" s="37"/>
      <c r="G29" s="37"/>
      <c r="H29" s="37"/>
      <c r="I29" s="37"/>
      <c r="J29" s="4">
        <v>100</v>
      </c>
      <c r="K29" s="4">
        <v>0</v>
      </c>
      <c r="L29" s="4">
        <v>0</v>
      </c>
      <c r="M29" s="4">
        <v>0</v>
      </c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 t="s">
        <v>199</v>
      </c>
      <c r="D30" s="37" t="s">
        <v>223</v>
      </c>
      <c r="E30" s="37"/>
      <c r="F30" s="37"/>
      <c r="G30" s="37"/>
      <c r="H30" s="37"/>
      <c r="I30" s="37"/>
      <c r="J30" s="4">
        <v>100</v>
      </c>
      <c r="K30" s="4">
        <v>0</v>
      </c>
      <c r="L30" s="4">
        <v>0</v>
      </c>
      <c r="M30" s="4">
        <v>0</v>
      </c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 t="s">
        <v>200</v>
      </c>
      <c r="D31" s="37" t="s">
        <v>224</v>
      </c>
      <c r="E31" s="37"/>
      <c r="F31" s="37"/>
      <c r="G31" s="37"/>
      <c r="H31" s="37"/>
      <c r="I31" s="37"/>
      <c r="J31" s="4">
        <v>100</v>
      </c>
      <c r="K31" s="4">
        <v>0</v>
      </c>
      <c r="L31" s="4">
        <v>0</v>
      </c>
      <c r="M31" s="4">
        <v>0</v>
      </c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 t="s">
        <v>201</v>
      </c>
      <c r="D32" s="37" t="s">
        <v>225</v>
      </c>
      <c r="E32" s="37"/>
      <c r="F32" s="37"/>
      <c r="G32" s="37"/>
      <c r="H32" s="37"/>
      <c r="I32" s="37"/>
      <c r="J32" s="4">
        <v>100</v>
      </c>
      <c r="K32" s="4">
        <v>0</v>
      </c>
      <c r="L32" s="4">
        <v>0</v>
      </c>
      <c r="M32" s="4">
        <v>0</v>
      </c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 t="s">
        <v>202</v>
      </c>
      <c r="D33" s="37" t="s">
        <v>226</v>
      </c>
      <c r="E33" s="37"/>
      <c r="F33" s="37"/>
      <c r="G33" s="37"/>
      <c r="H33" s="37"/>
      <c r="I33" s="37"/>
      <c r="J33" s="4">
        <v>100</v>
      </c>
      <c r="K33" s="4">
        <v>0</v>
      </c>
      <c r="L33" s="4">
        <v>0</v>
      </c>
      <c r="M33" s="4">
        <v>0</v>
      </c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25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25</v>
      </c>
      <c r="L55" s="12">
        <f t="shared" si="5"/>
        <v>25</v>
      </c>
      <c r="M55" s="12">
        <f t="shared" si="5"/>
        <v>25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GESTIÓN ESTRATÉGICA</vt:lpstr>
      <vt:lpstr>QUIMICA 102B</vt:lpstr>
      <vt:lpstr>QUIMICA 111B</vt:lpstr>
      <vt:lpstr>FUND. DE QUIMICA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 guevara</cp:lastModifiedBy>
  <cp:lastPrinted>2023-03-21T15:13:53Z</cp:lastPrinted>
  <dcterms:created xsi:type="dcterms:W3CDTF">2023-03-14T19:16:59Z</dcterms:created>
  <dcterms:modified xsi:type="dcterms:W3CDTF">2024-10-02T22:24:51Z</dcterms:modified>
</cp:coreProperties>
</file>