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"/>
    </mc:Choice>
  </mc:AlternateContent>
  <xr:revisionPtr revIDLastSave="4" documentId="8_{9411BBEC-3024-45BD-9B62-8E34D9FE92D3}" xr6:coauthVersionLast="47" xr6:coauthVersionMax="47" xr10:uidLastSave="{6F610977-B24C-4E7E-BABE-414191D24E0B}"/>
  <bookViews>
    <workbookView xWindow="-108" yWindow="-108" windowWidth="23256" windowHeight="13896" activeTab="3" xr2:uid="{00000000-000D-0000-FFFF-FFFF00000000}"/>
  </bookViews>
  <sheets>
    <sheet name="GESTIÓN ESTRATÉGICA" sheetId="1" r:id="rId1"/>
    <sheet name="QUIMICA 102B" sheetId="3" r:id="rId2"/>
    <sheet name="QUIMICA 111B" sheetId="4" r:id="rId3"/>
    <sheet name="FUND. DE QUIMICA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4" l="1"/>
  <c r="Q36" i="1"/>
  <c r="Q37" i="1"/>
  <c r="Q38" i="1"/>
  <c r="Q39" i="1"/>
  <c r="Q40" i="1"/>
  <c r="Q41" i="1"/>
  <c r="Q42" i="1"/>
  <c r="Q43" i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K55" i="6"/>
  <c r="K58" i="6" s="1"/>
  <c r="J55" i="6"/>
  <c r="J58" i="6" s="1"/>
  <c r="P54" i="6"/>
  <c r="P57" i="6" s="1"/>
  <c r="O54" i="6"/>
  <c r="O57" i="6" s="1"/>
  <c r="N54" i="6"/>
  <c r="N57" i="6" s="1"/>
  <c r="M54" i="6"/>
  <c r="L54" i="6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M57" i="4" l="1"/>
  <c r="M57" i="6"/>
  <c r="L58" i="6"/>
  <c r="L57" i="6"/>
  <c r="J57" i="3"/>
  <c r="K57" i="6"/>
  <c r="J57" i="6"/>
  <c r="P57" i="4"/>
  <c r="P58" i="4"/>
  <c r="O57" i="4"/>
  <c r="B29" i="4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L57" i="4"/>
  <c r="O57" i="3"/>
  <c r="N57" i="4"/>
  <c r="N58" i="4"/>
  <c r="M58" i="4"/>
  <c r="P58" i="3"/>
  <c r="N57" i="3"/>
  <c r="P57" i="3"/>
  <c r="N58" i="3"/>
  <c r="K57" i="3"/>
  <c r="K58" i="3"/>
  <c r="J58" i="3"/>
  <c r="O58" i="4"/>
  <c r="L58" i="3"/>
  <c r="Q56" i="3"/>
  <c r="L57" i="3"/>
  <c r="M58" i="3"/>
  <c r="K58" i="4"/>
  <c r="M57" i="3"/>
  <c r="J57" i="4"/>
  <c r="O58" i="3"/>
  <c r="K57" i="4"/>
  <c r="L58" i="4"/>
  <c r="Q56" i="4"/>
  <c r="Q56" i="6"/>
  <c r="M58" i="6"/>
  <c r="O58" i="6"/>
  <c r="Q54" i="6"/>
  <c r="Q55" i="6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7" i="4"/>
  <c r="Q58" i="6"/>
  <c r="Q58" i="4"/>
  <c r="Q57" i="3"/>
  <c r="Q58" i="3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<sst xmlns="http://schemas.openxmlformats.org/spreadsheetml/2006/main" count="306" uniqueCount="229">
  <si>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</si>
  <si>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</si>
  <si>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</si>
  <si>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</si>
  <si>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</si>
  <si>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</si>
  <si>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</si>
  <si>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</si>
  <si>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</si>
  <si>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</si>
  <si>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</si>
  <si>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</si>
  <si>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</si>
  <si>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</si>
  <si>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</si>
  <si>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</si>
  <si>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</si>
  <si>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</si>
  <si>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</si>
  <si>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</si>
  <si>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</si>
  <si>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</si>
  <si>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</si>
  <si>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</si>
  <si>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Ageo  Guevara Lora</t>
  </si>
  <si>
    <t>Ageo Guevara Lora</t>
  </si>
  <si>
    <t>CHIPOL ESCOBAR AIDA LUISA</t>
  </si>
  <si>
    <t>QUINO AYALA PERLA ITZEL</t>
  </si>
  <si>
    <t>CAPORAL FIGAROLA EDGAR DE JESUS</t>
  </si>
  <si>
    <t>CARVAJAL BAPO YOALI ESPERANZA</t>
  </si>
  <si>
    <t>JIMENEZ POLITO YADIRA</t>
  </si>
  <si>
    <t>MALAGA TEMICH KARLA ALEJANDRA</t>
  </si>
  <si>
    <t>MORA LUNA EDGAR DE JESUS</t>
  </si>
  <si>
    <t>PEREZ HERNANDEZ ESTHEFANIA</t>
  </si>
  <si>
    <t>QUINO SALAZAR KARLA PATRICIA</t>
  </si>
  <si>
    <t>RIVERA CHAGALA ITZEL</t>
  </si>
  <si>
    <t>SAN JUAN RAMOS JASON</t>
  </si>
  <si>
    <t>XOLO XOLO MIRIAM</t>
  </si>
  <si>
    <t>ZETINA MONDRAGON JOSE ANTONIO</t>
  </si>
  <si>
    <t>Gestión estratégica</t>
  </si>
  <si>
    <t>707-B</t>
  </si>
  <si>
    <t>MORALES AZAMAR GLADYS STEFANY</t>
  </si>
  <si>
    <t>211U0318</t>
  </si>
  <si>
    <t>211U0319</t>
  </si>
  <si>
    <t>211U0323</t>
  </si>
  <si>
    <t>211U0332</t>
  </si>
  <si>
    <t>211U0336</t>
  </si>
  <si>
    <t>211U0548</t>
  </si>
  <si>
    <t>211U0343</t>
  </si>
  <si>
    <t>211U0539</t>
  </si>
  <si>
    <t>211U0352</t>
  </si>
  <si>
    <t>211U0267</t>
  </si>
  <si>
    <t>211U0354</t>
  </si>
  <si>
    <t>211U0275</t>
  </si>
  <si>
    <t>211U0363</t>
  </si>
  <si>
    <t>211U0364</t>
  </si>
  <si>
    <t>Química</t>
  </si>
  <si>
    <t>102-B</t>
  </si>
  <si>
    <t>ALDANA LAZARO LUIS ANTONIO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</si>
  <si>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</si>
  <si>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</si>
  <si>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</si>
  <si>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</si>
  <si>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</si>
  <si>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CONSTANTINO MENDOZA RAQUEL YAMILET</t>
  </si>
  <si>
    <t>COPETE MINQUIZ JUAN ISAAC</t>
  </si>
  <si>
    <t>COTA SIXTEGA JUAN</t>
  </si>
  <si>
    <t>CRUZ XOLO JAVIER</t>
  </si>
  <si>
    <t>DOMINGUEZ HERNANDEZ ELIAN IANOL</t>
  </si>
  <si>
    <t>ESCALERA FISCAL LEONARDO</t>
  </si>
  <si>
    <t>GOMEZ GARCIA ERIK ADIEL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</si>
  <si>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</si>
  <si>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</si>
  <si>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</si>
  <si>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</si>
  <si>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</si>
  <si>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 xml:space="preserve">HERVIS MORENO DIEGO </t>
  </si>
  <si>
    <t>LEON CRUZ MARTIN ALEJANDRO</t>
  </si>
  <si>
    <t>LINAREZ ANOTA CRISTHOFER</t>
  </si>
  <si>
    <t>MARTINEZ CALDELAS KIMBERLY GUADALUPE</t>
  </si>
  <si>
    <t>MENDEZ GALVAN BENJAMIN</t>
  </si>
  <si>
    <t>MIROS XOLIO JOSE MANUEL</t>
  </si>
  <si>
    <t>PALACIOS BERNAL KEVIN EMIR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</si>
  <si>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</si>
  <si>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</si>
  <si>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</si>
  <si>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</si>
  <si>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</si>
  <si>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</si>
  <si>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</si>
  <si>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</si>
  <si>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FERANDO</t>
  </si>
  <si>
    <t>VILLEGAS CABAÑAS CHRISTHOPER</t>
  </si>
  <si>
    <t>241U0141</t>
  </si>
  <si>
    <t>241U0075</t>
  </si>
  <si>
    <t>241U0076</t>
  </si>
  <si>
    <t>241U0077</t>
  </si>
  <si>
    <t>241U0079</t>
  </si>
  <si>
    <t>241U0080</t>
  </si>
  <si>
    <t>241U0083</t>
  </si>
  <si>
    <t>241U0084</t>
  </si>
  <si>
    <t>241U0086</t>
  </si>
  <si>
    <t>241U0087</t>
  </si>
  <si>
    <t>241U0090</t>
  </si>
  <si>
    <t>241U0091</t>
  </si>
  <si>
    <t>241U0093</t>
  </si>
  <si>
    <t>241U0096</t>
  </si>
  <si>
    <t>241U0097</t>
  </si>
  <si>
    <t>241U0099</t>
  </si>
  <si>
    <t>241U0094</t>
  </si>
  <si>
    <t>241U0095</t>
  </si>
  <si>
    <t>241U0564</t>
  </si>
  <si>
    <t>241U0103</t>
  </si>
  <si>
    <t>241U0104</t>
  </si>
  <si>
    <t>241U0107</t>
  </si>
  <si>
    <t>241U0114</t>
  </si>
  <si>
    <t>241U0112</t>
  </si>
  <si>
    <t>241U0117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</si>
  <si>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</si>
  <si>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</si>
  <si>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</si>
  <si>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</si>
  <si>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</si>
  <si>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</si>
  <si>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</si>
  <si>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</si>
  <si>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</si>
  <si>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</si>
  <si>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111B</t>
  </si>
  <si>
    <t>BAXIN FERMAN JOSE</t>
  </si>
  <si>
    <t>BAZAN MATEOS ERICK</t>
  </si>
  <si>
    <t>BUSTAMANTE VELASCO JACQUELINE</t>
  </si>
  <si>
    <t>CAGAL PRIETO EVEN JACOBO</t>
  </si>
  <si>
    <t>CANO RAMON JOSE MANUEL</t>
  </si>
  <si>
    <t>COYOLT CALIENTE SANTIAGO DE JESUS</t>
  </si>
  <si>
    <t>DIAZ SANTIAGO CARLOS</t>
  </si>
  <si>
    <t>FARARONI CANO REY ALEXANDER</t>
  </si>
  <si>
    <t>GALINDO POLITO IVAN</t>
  </si>
  <si>
    <t>GARCIA HERNANDEZ ALBERTO YAOTL</t>
  </si>
  <si>
    <t>IXBA FLORES MARCOS ABIMELEC</t>
  </si>
  <si>
    <t>MALAGA CHIGO VICTOR MANUEL</t>
  </si>
  <si>
    <t>MONTERO ANOTA RAFAEL</t>
  </si>
  <si>
    <t>OLVERA SALOMON ALAN KALEB</t>
  </si>
  <si>
    <t>POLITO GONZALEZ JOSHUA</t>
  </si>
  <si>
    <t>PUCETA VILLA DIEGO DE  JESUS</t>
  </si>
  <si>
    <t>PEREZ DOLORES ANGEL EMMANUEL</t>
  </si>
  <si>
    <t>REYS MIXTEGA UZIEL</t>
  </si>
  <si>
    <t>SALAZAR ABRAJAN ALEXIS</t>
  </si>
  <si>
    <t>SANCHEZ MORALES VICTOR ELIAN</t>
  </si>
  <si>
    <t>TENORIO SEB ALEXIS DEL ANGEL</t>
  </si>
  <si>
    <t>XALATE MOZO JAHIR DE JESUS</t>
  </si>
  <si>
    <t>ZAMORA ALEJANDRO HILDA</t>
  </si>
  <si>
    <t>241U0360</t>
  </si>
  <si>
    <t>241U0361</t>
  </si>
  <si>
    <t>241U0625</t>
  </si>
  <si>
    <t>241U0362</t>
  </si>
  <si>
    <t>241U0563</t>
  </si>
  <si>
    <t>241U0369</t>
  </si>
  <si>
    <t>241U0635</t>
  </si>
  <si>
    <t>241U0371</t>
  </si>
  <si>
    <t>241U0372</t>
  </si>
  <si>
    <t>241U0373</t>
  </si>
  <si>
    <t>241U0380</t>
  </si>
  <si>
    <t>241U0576</t>
  </si>
  <si>
    <t>241U0385</t>
  </si>
  <si>
    <t>241U0388</t>
  </si>
  <si>
    <t>241U0596</t>
  </si>
  <si>
    <t>241U0390</t>
  </si>
  <si>
    <t>241U0392</t>
  </si>
  <si>
    <t>241U0395</t>
  </si>
  <si>
    <t>241U0006</t>
  </si>
  <si>
    <t>241U0397</t>
  </si>
  <si>
    <t>241U0399</t>
  </si>
  <si>
    <t>241U0402</t>
  </si>
  <si>
    <t>241U0403</t>
  </si>
  <si>
    <t>Fundamentos de Química</t>
  </si>
  <si>
    <t>107-B</t>
  </si>
  <si>
    <t>241U0267</t>
  </si>
  <si>
    <t>241U0268</t>
  </si>
  <si>
    <t>241U0269</t>
  </si>
  <si>
    <t>241U0271</t>
  </si>
  <si>
    <t>241U0272</t>
  </si>
  <si>
    <t>241U0276</t>
  </si>
  <si>
    <t>241U0278</t>
  </si>
  <si>
    <t>241U0279</t>
  </si>
  <si>
    <t>241U0280</t>
  </si>
  <si>
    <t>241U0282</t>
  </si>
  <si>
    <t>241U0283</t>
  </si>
  <si>
    <t>241U0287</t>
  </si>
  <si>
    <t>241U0579</t>
  </si>
  <si>
    <t>241U0290</t>
  </si>
  <si>
    <t>241U0292</t>
  </si>
  <si>
    <t>241U0293</t>
  </si>
  <si>
    <t>241U0296</t>
  </si>
  <si>
    <t>241U0298</t>
  </si>
  <si>
    <t>241U0300</t>
  </si>
  <si>
    <t>241U0305</t>
  </si>
  <si>
    <t>241U0307</t>
  </si>
  <si>
    <t>241U0309</t>
  </si>
  <si>
    <t>241U0313</t>
  </si>
  <si>
    <t>241U0316</t>
  </si>
  <si>
    <t>241U0319</t>
  </si>
  <si>
    <t>AMBROS IXTEPAN FLORICELA</t>
  </si>
  <si>
    <t>AMBROS XOLO INGRID</t>
  </si>
  <si>
    <t>ANOTA SEBA FELIPE JESUS ABRAHAM</t>
  </si>
  <si>
    <t>BARRIOS CHAPOL JOSE ANTONIO</t>
  </si>
  <si>
    <t>BAXIN PUCHETA JAZMIN</t>
  </si>
  <si>
    <t>CANSINO BELLI JONATHAN</t>
  </si>
  <si>
    <t>CHIGUIL MACHUCHO RAMIRO ALESSANDRO</t>
  </si>
  <si>
    <t>COMI VELASCO LESLIE JANINE</t>
  </si>
  <si>
    <t>COSME COBAXIN ELIAS FERNANDO</t>
  </si>
  <si>
    <t>CRUZ TEPACH JORGE ABRAHAM</t>
  </si>
  <si>
    <t>ESCRIBANO POLITO NORMA DEL CARMEN</t>
  </si>
  <si>
    <t>LORES COBAXIN ALEXANDER</t>
  </si>
  <si>
    <t>GONZALEZ CRUZ JOHNY</t>
  </si>
  <si>
    <t>GUTIERREZ MELO LUIS</t>
  </si>
  <si>
    <t>HERNANDEZ ANTEMATE JULISSA DEL CARMEN</t>
  </si>
  <si>
    <t>HERNANDEZ TOTO LUIS ANGEL</t>
  </si>
  <si>
    <t>IXTEPAN BELLI LUZ ALEJANDRA</t>
  </si>
  <si>
    <t>LOPEZ CANSINO JOLETH ESMERALDA</t>
  </si>
  <si>
    <t>MARTHEN GAMEZ ALICIA KARELIA</t>
  </si>
  <si>
    <t>MIROS LUCHO YAMILET</t>
  </si>
  <si>
    <t>PAXTIAN CAPI MILAGROS JAMILETH</t>
  </si>
  <si>
    <t>PUCHETA ROSAS YUSLETSI</t>
  </si>
  <si>
    <t>REYES FISCAL PEDRO GIEZI</t>
  </si>
  <si>
    <t>SEBA MORAN KEVIN MARCELO</t>
  </si>
  <si>
    <t>MORALES CAMPOS PEDRO GERARDO</t>
  </si>
  <si>
    <t>Septimbre-diciembre 2024</t>
  </si>
  <si>
    <t>Septiembre-diciembre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</si>
</sst>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107" zoomScaleNormal="107" workbookViewId="0">
      <selection activeCell="M9" sqref="M9:N2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39</v>
      </c>
      <c r="E4" s="33"/>
      <c r="F4" s="33"/>
      <c r="G4" s="33"/>
      <c r="I4" t="s">
        <v>1</v>
      </c>
      <c r="J4" s="23" t="s">
        <v>40</v>
      </c>
      <c r="K4" s="23"/>
      <c r="M4" t="s">
        <v>2</v>
      </c>
      <c r="N4" s="34">
        <v>45588</v>
      </c>
      <c r="O4" s="3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227</v>
      </c>
      <c r="E6" s="23"/>
      <c r="F6" s="23"/>
      <c r="G6" s="23"/>
      <c r="I6" s="26" t="s">
        <v>22</v>
      </c>
      <c r="J6" s="26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42</v>
      </c>
      <c r="D9" s="19" t="s">
        <v>28</v>
      </c>
      <c r="E9" s="20"/>
      <c r="F9" s="20"/>
      <c r="G9" s="20"/>
      <c r="H9" s="20"/>
      <c r="I9" s="21"/>
      <c r="J9" s="4">
        <v>100</v>
      </c>
      <c r="K9" s="4">
        <v>100</v>
      </c>
      <c r="L9" s="4">
        <v>100</v>
      </c>
      <c r="M9" s="4">
        <v>100</v>
      </c>
      <c r="N9" s="4">
        <v>100</v>
      </c>
      <c r="O9" s="4">
        <v>0</v>
      </c>
      <c r="P9" s="4">
        <v>0</v>
      </c>
      <c r="Q9" s="10">
        <f>SUM(J9:P9)/7</f>
        <v>71.428571428571431</v>
      </c>
    </row>
    <row r="10" spans="2:18" x14ac:dyDescent="0.3">
      <c r="B10" s="6">
        <f>B9+1</f>
        <v>2</v>
      </c>
      <c r="C10" s="6" t="s">
        <v>43</v>
      </c>
      <c r="D10" s="19" t="s">
        <v>29</v>
      </c>
      <c r="E10" s="20"/>
      <c r="F10" s="20"/>
      <c r="G10" s="20"/>
      <c r="H10" s="20"/>
      <c r="I10" s="21"/>
      <c r="J10" s="4">
        <v>100</v>
      </c>
      <c r="K10" s="4">
        <v>100</v>
      </c>
      <c r="L10" s="4">
        <v>100</v>
      </c>
      <c r="M10" s="4">
        <v>100</v>
      </c>
      <c r="N10" s="4">
        <v>100</v>
      </c>
      <c r="O10" s="4">
        <v>0</v>
      </c>
      <c r="P10" s="4">
        <v>0</v>
      </c>
      <c r="Q10" s="10">
        <f t="shared" ref="Q10:Q48" si="0">SUM(J10:P10)/7</f>
        <v>71.428571428571431</v>
      </c>
    </row>
    <row r="11" spans="2:18" x14ac:dyDescent="0.3">
      <c r="B11" s="6">
        <f t="shared" ref="B11:B53" si="1">B10+1</f>
        <v>3</v>
      </c>
      <c r="C11" s="6" t="s">
        <v>44</v>
      </c>
      <c r="D11" s="19" t="s">
        <v>26</v>
      </c>
      <c r="E11" s="20"/>
      <c r="F11" s="20"/>
      <c r="G11" s="20"/>
      <c r="H11" s="20"/>
      <c r="I11" s="21"/>
      <c r="J11" s="4">
        <v>100</v>
      </c>
      <c r="K11" s="4">
        <v>100</v>
      </c>
      <c r="L11" s="4">
        <v>100</v>
      </c>
      <c r="M11" s="4">
        <v>100</v>
      </c>
      <c r="N11" s="4">
        <v>100</v>
      </c>
      <c r="O11" s="4">
        <v>0</v>
      </c>
      <c r="P11" s="4">
        <v>0</v>
      </c>
      <c r="Q11" s="10">
        <f t="shared" si="0"/>
        <v>71.428571428571431</v>
      </c>
    </row>
    <row r="12" spans="2:18" x14ac:dyDescent="0.3">
      <c r="B12" s="6">
        <f t="shared" si="1"/>
        <v>4</v>
      </c>
      <c r="C12" s="6" t="s">
        <v>45</v>
      </c>
      <c r="D12" s="19" t="s">
        <v>30</v>
      </c>
      <c r="E12" s="20"/>
      <c r="F12" s="20"/>
      <c r="G12" s="20"/>
      <c r="H12" s="20"/>
      <c r="I12" s="21"/>
      <c r="J12" s="4">
        <v>100</v>
      </c>
      <c r="K12" s="4">
        <v>100</v>
      </c>
      <c r="L12" s="4">
        <v>100</v>
      </c>
      <c r="M12" s="4">
        <v>100</v>
      </c>
      <c r="N12" s="4">
        <v>100</v>
      </c>
      <c r="O12" s="4">
        <v>0</v>
      </c>
      <c r="P12" s="4">
        <v>0</v>
      </c>
      <c r="Q12" s="10">
        <f t="shared" si="0"/>
        <v>71.428571428571431</v>
      </c>
    </row>
    <row r="13" spans="2:18" x14ac:dyDescent="0.3">
      <c r="B13" s="6">
        <f t="shared" si="1"/>
        <v>5</v>
      </c>
      <c r="C13" s="6" t="s">
        <v>46</v>
      </c>
      <c r="D13" s="19" t="s">
        <v>31</v>
      </c>
      <c r="E13" s="20"/>
      <c r="F13" s="20"/>
      <c r="G13" s="20"/>
      <c r="H13" s="20"/>
      <c r="I13" s="21"/>
      <c r="J13" s="4">
        <v>100</v>
      </c>
      <c r="K13" s="4">
        <v>100</v>
      </c>
      <c r="L13" s="4">
        <v>100</v>
      </c>
      <c r="M13" s="4">
        <v>100</v>
      </c>
      <c r="N13" s="4">
        <v>100</v>
      </c>
      <c r="O13" s="4">
        <v>0</v>
      </c>
      <c r="P13" s="4">
        <v>0</v>
      </c>
      <c r="Q13" s="10">
        <f t="shared" si="0"/>
        <v>71.428571428571431</v>
      </c>
    </row>
    <row r="14" spans="2:18" x14ac:dyDescent="0.3">
      <c r="B14" s="6">
        <f t="shared" si="1"/>
        <v>6</v>
      </c>
      <c r="C14" s="6" t="s">
        <v>47</v>
      </c>
      <c r="D14" s="19" t="s">
        <v>32</v>
      </c>
      <c r="E14" s="20"/>
      <c r="F14" s="20"/>
      <c r="G14" s="20"/>
      <c r="H14" s="20"/>
      <c r="I14" s="21"/>
      <c r="J14" s="4">
        <v>100</v>
      </c>
      <c r="K14" s="4">
        <v>100</v>
      </c>
      <c r="L14" s="4">
        <v>100</v>
      </c>
      <c r="M14" s="4">
        <v>100</v>
      </c>
      <c r="N14" s="4">
        <v>100</v>
      </c>
      <c r="O14" s="4">
        <v>0</v>
      </c>
      <c r="P14" s="4">
        <v>0</v>
      </c>
      <c r="Q14" s="10">
        <f t="shared" si="0"/>
        <v>71.428571428571431</v>
      </c>
    </row>
    <row r="15" spans="2:18" x14ac:dyDescent="0.3">
      <c r="B15" s="6">
        <f t="shared" si="1"/>
        <v>7</v>
      </c>
      <c r="C15" s="6" t="s">
        <v>48</v>
      </c>
      <c r="D15" s="19" t="s">
        <v>41</v>
      </c>
      <c r="E15" s="20"/>
      <c r="F15" s="20"/>
      <c r="G15" s="20"/>
      <c r="H15" s="20"/>
      <c r="I15" s="21"/>
      <c r="J15" s="4">
        <v>100</v>
      </c>
      <c r="K15" s="4">
        <v>100</v>
      </c>
      <c r="L15" s="4">
        <v>100</v>
      </c>
      <c r="M15" s="4">
        <v>100</v>
      </c>
      <c r="N15" s="4">
        <v>100</v>
      </c>
      <c r="O15" s="4">
        <v>0</v>
      </c>
      <c r="P15" s="4">
        <v>0</v>
      </c>
      <c r="Q15" s="10">
        <f t="shared" si="0"/>
        <v>71.428571428571431</v>
      </c>
    </row>
    <row r="16" spans="2:18" x14ac:dyDescent="0.3">
      <c r="B16" s="6">
        <f t="shared" si="1"/>
        <v>8</v>
      </c>
      <c r="C16" s="6" t="s">
        <v>49</v>
      </c>
      <c r="D16" s="19" t="s">
        <v>33</v>
      </c>
      <c r="E16" s="20"/>
      <c r="F16" s="20"/>
      <c r="G16" s="20"/>
      <c r="H16" s="20"/>
      <c r="I16" s="21"/>
      <c r="J16" s="4">
        <v>100</v>
      </c>
      <c r="K16" s="4">
        <v>100</v>
      </c>
      <c r="L16" s="4">
        <v>100</v>
      </c>
      <c r="M16" s="4">
        <v>100</v>
      </c>
      <c r="N16" s="4">
        <v>100</v>
      </c>
      <c r="O16" s="4">
        <v>0</v>
      </c>
      <c r="P16" s="4">
        <v>0</v>
      </c>
      <c r="Q16" s="10">
        <f t="shared" si="0"/>
        <v>71.428571428571431</v>
      </c>
    </row>
    <row r="17" spans="2:17" x14ac:dyDescent="0.3">
      <c r="B17" s="6">
        <f t="shared" si="1"/>
        <v>9</v>
      </c>
      <c r="C17" s="6" t="s">
        <v>50</v>
      </c>
      <c r="D17" s="19" t="s">
        <v>27</v>
      </c>
      <c r="E17" s="20"/>
      <c r="F17" s="20"/>
      <c r="G17" s="20"/>
      <c r="H17" s="20"/>
      <c r="I17" s="21"/>
      <c r="J17" s="4">
        <v>100</v>
      </c>
      <c r="K17" s="4">
        <v>100</v>
      </c>
      <c r="L17" s="4">
        <v>100</v>
      </c>
      <c r="M17" s="4">
        <v>100</v>
      </c>
      <c r="N17" s="4">
        <v>100</v>
      </c>
      <c r="O17" s="4">
        <v>0</v>
      </c>
      <c r="P17" s="4">
        <v>0</v>
      </c>
      <c r="Q17" s="10">
        <f t="shared" si="0"/>
        <v>71.428571428571431</v>
      </c>
    </row>
    <row r="18" spans="2:17" x14ac:dyDescent="0.3">
      <c r="B18" s="6">
        <f t="shared" si="1"/>
        <v>10</v>
      </c>
      <c r="C18" s="6" t="s">
        <v>51</v>
      </c>
      <c r="D18" s="19" t="s">
        <v>34</v>
      </c>
      <c r="E18" s="20"/>
      <c r="F18" s="20"/>
      <c r="G18" s="20"/>
      <c r="H18" s="20"/>
      <c r="I18" s="21"/>
      <c r="J18" s="4">
        <v>100</v>
      </c>
      <c r="K18" s="4">
        <v>100</v>
      </c>
      <c r="L18" s="4">
        <v>100</v>
      </c>
      <c r="M18" s="4">
        <v>100</v>
      </c>
      <c r="N18" s="4">
        <v>100</v>
      </c>
      <c r="O18" s="4">
        <v>0</v>
      </c>
      <c r="P18" s="4">
        <v>0</v>
      </c>
      <c r="Q18" s="10">
        <f t="shared" si="0"/>
        <v>71.428571428571431</v>
      </c>
    </row>
    <row r="19" spans="2:17" x14ac:dyDescent="0.3">
      <c r="B19" s="6">
        <f t="shared" si="1"/>
        <v>11</v>
      </c>
      <c r="C19" s="6" t="s">
        <v>52</v>
      </c>
      <c r="D19" s="19" t="s">
        <v>35</v>
      </c>
      <c r="E19" s="20"/>
      <c r="F19" s="20"/>
      <c r="G19" s="20"/>
      <c r="H19" s="20"/>
      <c r="I19" s="21"/>
      <c r="J19" s="4">
        <v>100</v>
      </c>
      <c r="K19" s="4">
        <v>100</v>
      </c>
      <c r="L19" s="4">
        <v>100</v>
      </c>
      <c r="M19" s="4">
        <v>100</v>
      </c>
      <c r="N19" s="4">
        <v>100</v>
      </c>
      <c r="O19" s="4">
        <v>0</v>
      </c>
      <c r="P19" s="4">
        <v>0</v>
      </c>
      <c r="Q19" s="10">
        <f t="shared" si="0"/>
        <v>71.428571428571431</v>
      </c>
    </row>
    <row r="20" spans="2:17" x14ac:dyDescent="0.3">
      <c r="B20" s="6">
        <f t="shared" si="1"/>
        <v>12</v>
      </c>
      <c r="C20" s="6" t="s">
        <v>53</v>
      </c>
      <c r="D20" s="19" t="s">
        <v>36</v>
      </c>
      <c r="E20" s="20"/>
      <c r="F20" s="20"/>
      <c r="G20" s="20"/>
      <c r="H20" s="20"/>
      <c r="I20" s="21"/>
      <c r="J20" s="4">
        <v>100</v>
      </c>
      <c r="K20" s="4">
        <v>100</v>
      </c>
      <c r="L20" s="4">
        <v>100</v>
      </c>
      <c r="M20" s="4">
        <v>100</v>
      </c>
      <c r="N20" s="4">
        <v>100</v>
      </c>
      <c r="O20" s="4">
        <v>0</v>
      </c>
      <c r="P20" s="4">
        <v>0</v>
      </c>
      <c r="Q20" s="10">
        <f t="shared" si="0"/>
        <v>71.428571428571431</v>
      </c>
    </row>
    <row r="21" spans="2:17" x14ac:dyDescent="0.3">
      <c r="B21" s="6">
        <f t="shared" si="1"/>
        <v>13</v>
      </c>
      <c r="C21" s="6" t="s">
        <v>54</v>
      </c>
      <c r="D21" s="19" t="s">
        <v>37</v>
      </c>
      <c r="E21" s="20"/>
      <c r="F21" s="20"/>
      <c r="G21" s="20"/>
      <c r="H21" s="20"/>
      <c r="I21" s="21"/>
      <c r="J21" s="4">
        <v>100</v>
      </c>
      <c r="K21" s="4">
        <v>100</v>
      </c>
      <c r="L21" s="4">
        <v>100</v>
      </c>
      <c r="M21" s="4">
        <v>100</v>
      </c>
      <c r="N21" s="4">
        <v>100</v>
      </c>
      <c r="O21" s="4">
        <v>0</v>
      </c>
      <c r="P21" s="4">
        <v>0</v>
      </c>
      <c r="Q21" s="10">
        <f t="shared" si="0"/>
        <v>71.428571428571431</v>
      </c>
    </row>
    <row r="22" spans="2:17" x14ac:dyDescent="0.3">
      <c r="B22" s="6">
        <f t="shared" si="1"/>
        <v>14</v>
      </c>
      <c r="C22" s="6" t="s">
        <v>55</v>
      </c>
      <c r="D22" s="19" t="s">
        <v>38</v>
      </c>
      <c r="E22" s="20"/>
      <c r="F22" s="20"/>
      <c r="G22" s="20"/>
      <c r="H22" s="20"/>
      <c r="I22" s="21"/>
      <c r="J22" s="4">
        <v>100</v>
      </c>
      <c r="K22" s="4">
        <v>100</v>
      </c>
      <c r="L22" s="4">
        <v>100</v>
      </c>
      <c r="M22" s="4">
        <v>100</v>
      </c>
      <c r="N22" s="4">
        <v>100</v>
      </c>
      <c r="O22" s="4">
        <v>0</v>
      </c>
      <c r="P22" s="4">
        <v>0</v>
      </c>
      <c r="Q22" s="10">
        <f t="shared" si="0"/>
        <v>71.428571428571431</v>
      </c>
    </row>
    <row r="23" spans="2:17" x14ac:dyDescent="0.3">
      <c r="B23" s="6"/>
      <c r="C23" s="6"/>
      <c r="D23" s="19"/>
      <c r="E23" s="20"/>
      <c r="F23" s="20"/>
      <c r="G23" s="20"/>
      <c r="H23" s="20"/>
      <c r="I23" s="21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">
      <c r="B24" s="6"/>
      <c r="C24" s="6"/>
      <c r="D24" s="19"/>
      <c r="E24" s="20"/>
      <c r="F24" s="20"/>
      <c r="G24" s="20"/>
      <c r="H24" s="20"/>
      <c r="I24" s="2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/>
      <c r="C25" s="6"/>
      <c r="D25" s="19"/>
      <c r="E25" s="20"/>
      <c r="F25" s="20"/>
      <c r="G25" s="20"/>
      <c r="H25" s="20"/>
      <c r="I25" s="2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/>
      <c r="C26" s="6"/>
      <c r="D26" s="19"/>
      <c r="E26" s="20"/>
      <c r="F26" s="20"/>
      <c r="G26" s="20"/>
      <c r="H26" s="20"/>
      <c r="I26" s="2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/>
      <c r="C27" s="6"/>
      <c r="D27" s="19"/>
      <c r="E27" s="20"/>
      <c r="F27" s="20"/>
      <c r="G27" s="20"/>
      <c r="H27" s="20"/>
      <c r="I27" s="2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/>
      <c r="C28" s="6"/>
      <c r="D28" s="19"/>
      <c r="E28" s="20"/>
      <c r="F28" s="20"/>
      <c r="G28" s="20"/>
      <c r="H28" s="20"/>
      <c r="I28" s="2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/>
      <c r="C29" s="6"/>
      <c r="D29" s="22"/>
      <c r="E29" s="23"/>
      <c r="F29" s="23"/>
      <c r="G29" s="23"/>
      <c r="H29" s="23"/>
      <c r="I29" s="24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/>
      <c r="C30" s="6"/>
      <c r="D30" s="19"/>
      <c r="E30" s="20"/>
      <c r="F30" s="20"/>
      <c r="G30" s="20"/>
      <c r="H30" s="20"/>
      <c r="I30" s="2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/>
      <c r="C31" s="6"/>
      <c r="D31" s="38"/>
      <c r="E31" s="38"/>
      <c r="F31" s="38"/>
      <c r="G31" s="38"/>
      <c r="H31" s="38"/>
      <c r="I31" s="3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/>
      <c r="C32" s="6"/>
      <c r="D32" s="19"/>
      <c r="E32" s="20"/>
      <c r="F32" s="20"/>
      <c r="G32" s="20"/>
      <c r="H32" s="20"/>
      <c r="I32" s="2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/>
      <c r="C33" s="6"/>
      <c r="D33" s="19"/>
      <c r="E33" s="20"/>
      <c r="F33" s="20"/>
      <c r="G33" s="20"/>
      <c r="H33" s="20"/>
      <c r="I33" s="2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/>
      <c r="C34" s="6"/>
      <c r="D34" s="19"/>
      <c r="E34" s="20"/>
      <c r="F34" s="20"/>
      <c r="G34" s="20"/>
      <c r="H34" s="20"/>
      <c r="I34" s="2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/>
      <c r="C35" s="6"/>
      <c r="D35" s="19"/>
      <c r="E35" s="20"/>
      <c r="F35" s="20"/>
      <c r="G35" s="20"/>
      <c r="H35" s="20"/>
      <c r="I35" s="2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/>
      <c r="C36" s="6"/>
      <c r="D36" s="38"/>
      <c r="E36" s="38"/>
      <c r="F36" s="38"/>
      <c r="G36" s="38"/>
      <c r="H36" s="38"/>
      <c r="I36" s="3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/>
      <c r="C37" s="6"/>
      <c r="D37" s="38"/>
      <c r="E37" s="38"/>
      <c r="F37" s="38"/>
      <c r="G37" s="38"/>
      <c r="H37" s="38"/>
      <c r="I37" s="3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/>
      <c r="C38" s="6"/>
      <c r="D38" s="38"/>
      <c r="E38" s="38"/>
      <c r="F38" s="38"/>
      <c r="G38" s="38"/>
      <c r="H38" s="38"/>
      <c r="I38" s="3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/>
      <c r="C39" s="6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/>
      <c r="C40" s="6"/>
      <c r="D40" s="38"/>
      <c r="E40" s="38"/>
      <c r="F40" s="38"/>
      <c r="G40" s="38"/>
      <c r="H40" s="38"/>
      <c r="I40" s="3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/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/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/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/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/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/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/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/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6"/>
      <c r="D54" s="26"/>
      <c r="E54" s="1"/>
      <c r="H54" s="29" t="s">
        <v>19</v>
      </c>
      <c r="I54" s="29"/>
      <c r="J54" s="11">
        <f>COUNTIF(J9:J53,"&gt;=70")</f>
        <v>14</v>
      </c>
      <c r="K54" s="11">
        <f t="shared" ref="K54:P54" si="3">COUNTIF(K9:K53,"&gt;=70")</f>
        <v>14</v>
      </c>
      <c r="L54" s="11">
        <f t="shared" si="3"/>
        <v>14</v>
      </c>
      <c r="M54" s="11">
        <f t="shared" si="3"/>
        <v>14</v>
      </c>
      <c r="N54" s="11">
        <f t="shared" si="3"/>
        <v>14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14</v>
      </c>
    </row>
    <row r="55" spans="2:17" x14ac:dyDescent="0.3">
      <c r="C55" s="26"/>
      <c r="D55" s="26"/>
      <c r="E55" s="8"/>
      <c r="H55" s="30" t="s">
        <v>20</v>
      </c>
      <c r="I55" s="3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14</v>
      </c>
      <c r="P55" s="12">
        <f t="shared" si="5"/>
        <v>14</v>
      </c>
      <c r="Q55" s="12">
        <f t="shared" si="5"/>
        <v>31</v>
      </c>
    </row>
    <row r="56" spans="2:17" x14ac:dyDescent="0.3">
      <c r="C56" s="26"/>
      <c r="D56" s="26"/>
      <c r="E56" s="26"/>
      <c r="H56" s="30" t="s">
        <v>21</v>
      </c>
      <c r="I56" s="30"/>
      <c r="J56" s="12">
        <f>COUNT(J9:J53)</f>
        <v>14</v>
      </c>
      <c r="K56" s="12">
        <f t="shared" ref="K56:Q56" si="6">COUNT(K9:K53)</f>
        <v>14</v>
      </c>
      <c r="L56" s="12">
        <f t="shared" si="6"/>
        <v>14</v>
      </c>
      <c r="M56" s="12">
        <f t="shared" si="6"/>
        <v>14</v>
      </c>
      <c r="N56" s="12">
        <f t="shared" si="6"/>
        <v>14</v>
      </c>
      <c r="O56" s="12">
        <f t="shared" si="6"/>
        <v>14</v>
      </c>
      <c r="P56" s="12">
        <f t="shared" si="6"/>
        <v>14</v>
      </c>
      <c r="Q56" s="12">
        <f t="shared" si="6"/>
        <v>45</v>
      </c>
    </row>
    <row r="57" spans="2:17" x14ac:dyDescent="0.3">
      <c r="C57" s="26"/>
      <c r="D57" s="26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1</v>
      </c>
      <c r="O57" s="14">
        <f t="shared" si="7"/>
        <v>0</v>
      </c>
      <c r="P57" s="14">
        <f t="shared" si="7"/>
        <v>0</v>
      </c>
      <c r="Q57" s="14">
        <f t="shared" si="7"/>
        <v>0.31111111111111112</v>
      </c>
    </row>
    <row r="58" spans="2:17" x14ac:dyDescent="0.3">
      <c r="C58" s="26"/>
      <c r="D58" s="26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1</v>
      </c>
      <c r="P58" s="14">
        <f t="shared" si="8"/>
        <v>1</v>
      </c>
      <c r="Q58" s="14">
        <f t="shared" si="8"/>
        <v>0.68888888888888888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48:I48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  <mergeCell ref="B2:P2"/>
    <mergeCell ref="D45:I45"/>
    <mergeCell ref="D46:I46"/>
    <mergeCell ref="D47:I47"/>
    <mergeCell ref="D27:I27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4:I24"/>
    <mergeCell ref="D25:I25"/>
    <mergeCell ref="D26:I26"/>
    <mergeCell ref="J4:K4"/>
    <mergeCell ref="D10:I10"/>
    <mergeCell ref="D22:I22"/>
    <mergeCell ref="D16:I16"/>
    <mergeCell ref="D17:I17"/>
    <mergeCell ref="D18:I18"/>
    <mergeCell ref="D19:I19"/>
    <mergeCell ref="D20:I20"/>
    <mergeCell ref="D12:I12"/>
    <mergeCell ref="D13:I13"/>
    <mergeCell ref="D15:I15"/>
    <mergeCell ref="D14:I14"/>
    <mergeCell ref="D23:I23"/>
    <mergeCell ref="N4:O4"/>
    <mergeCell ref="D6:G6"/>
    <mergeCell ref="D8:I8"/>
    <mergeCell ref="D9:I9"/>
    <mergeCell ref="D11:I11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D28:I28"/>
    <mergeCell ref="D29:I29"/>
    <mergeCell ref="D33:I33"/>
    <mergeCell ref="D34:I34"/>
    <mergeCell ref="D35:I3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6" zoomScale="102" zoomScaleNormal="102" workbookViewId="0">
      <selection activeCell="M21" sqref="M2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56</v>
      </c>
      <c r="E4" s="33"/>
      <c r="F4" s="33"/>
      <c r="G4" s="33"/>
      <c r="I4" t="s">
        <v>1</v>
      </c>
      <c r="J4" s="23" t="s">
        <v>57</v>
      </c>
      <c r="K4" s="23"/>
      <c r="M4" t="s">
        <v>2</v>
      </c>
      <c r="N4" s="34">
        <v>45588</v>
      </c>
      <c r="O4" s="3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228</v>
      </c>
      <c r="E6" s="23"/>
      <c r="F6" s="23"/>
      <c r="G6" s="23"/>
      <c r="I6" s="26" t="s">
        <v>22</v>
      </c>
      <c r="J6" s="26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93</v>
      </c>
      <c r="D9" s="45" t="s">
        <v>58</v>
      </c>
      <c r="E9" s="46"/>
      <c r="F9" s="46"/>
      <c r="G9" s="46"/>
      <c r="H9" s="46"/>
      <c r="I9" s="47"/>
      <c r="J9" s="4">
        <v>100</v>
      </c>
      <c r="K9" s="4">
        <v>100</v>
      </c>
      <c r="L9" s="4">
        <v>100</v>
      </c>
      <c r="M9" s="4">
        <v>100</v>
      </c>
      <c r="N9" s="4">
        <v>0</v>
      </c>
      <c r="O9" s="4">
        <v>0</v>
      </c>
      <c r="P9" s="4">
        <v>0</v>
      </c>
      <c r="Q9" s="10">
        <f>SUM(J9:P9)/7</f>
        <v>57.142857142857146</v>
      </c>
    </row>
    <row r="10" spans="2:18" x14ac:dyDescent="0.3">
      <c r="B10" s="6">
        <f>B9+1</f>
        <v>2</v>
      </c>
      <c r="C10" s="6" t="s">
        <v>94</v>
      </c>
      <c r="D10" s="45" t="s">
        <v>59</v>
      </c>
      <c r="E10" s="46"/>
      <c r="F10" s="46"/>
      <c r="G10" s="46"/>
      <c r="H10" s="46"/>
      <c r="I10" s="47"/>
      <c r="J10" s="4">
        <v>100</v>
      </c>
      <c r="K10" s="4">
        <v>100</v>
      </c>
      <c r="L10" s="4">
        <v>100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48" si="0">SUM(J10:P10)/7</f>
        <v>57.142857142857146</v>
      </c>
    </row>
    <row r="11" spans="2:18" x14ac:dyDescent="0.3">
      <c r="B11" s="6">
        <f t="shared" ref="B11:B53" si="1">B10+1</f>
        <v>3</v>
      </c>
      <c r="C11" s="6" t="s">
        <v>95</v>
      </c>
      <c r="D11" s="45" t="s">
        <v>60</v>
      </c>
      <c r="E11" s="46"/>
      <c r="F11" s="46"/>
      <c r="G11" s="46"/>
      <c r="H11" s="46"/>
      <c r="I11" s="47"/>
      <c r="J11" s="4">
        <v>100</v>
      </c>
      <c r="K11" s="4">
        <v>100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0">
        <f t="shared" si="0"/>
        <v>57.142857142857146</v>
      </c>
    </row>
    <row r="12" spans="2:18" x14ac:dyDescent="0.3">
      <c r="B12" s="6">
        <f t="shared" si="1"/>
        <v>4</v>
      </c>
      <c r="C12" s="6" t="s">
        <v>96</v>
      </c>
      <c r="D12" s="45" t="s">
        <v>61</v>
      </c>
      <c r="E12" s="46"/>
      <c r="F12" s="46"/>
      <c r="G12" s="46"/>
      <c r="H12" s="46"/>
      <c r="I12" s="47"/>
      <c r="J12" s="4">
        <v>100</v>
      </c>
      <c r="K12" s="4">
        <v>100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0">
        <f t="shared" si="0"/>
        <v>57.142857142857146</v>
      </c>
    </row>
    <row r="13" spans="2:18" x14ac:dyDescent="0.3">
      <c r="B13" s="6">
        <f t="shared" si="1"/>
        <v>5</v>
      </c>
      <c r="C13" s="6" t="s">
        <v>97</v>
      </c>
      <c r="D13" s="45" t="s">
        <v>62</v>
      </c>
      <c r="E13" s="46"/>
      <c r="F13" s="46"/>
      <c r="G13" s="46"/>
      <c r="H13" s="46"/>
      <c r="I13" s="47"/>
      <c r="J13" s="4">
        <v>100</v>
      </c>
      <c r="K13" s="4">
        <v>100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57.142857142857146</v>
      </c>
    </row>
    <row r="14" spans="2:18" x14ac:dyDescent="0.3">
      <c r="B14" s="6">
        <f t="shared" si="1"/>
        <v>6</v>
      </c>
      <c r="C14" s="6" t="s">
        <v>98</v>
      </c>
      <c r="D14" s="45" t="s">
        <v>63</v>
      </c>
      <c r="E14" s="46"/>
      <c r="F14" s="46"/>
      <c r="G14" s="46"/>
      <c r="H14" s="46"/>
      <c r="I14" s="47"/>
      <c r="J14" s="4">
        <v>100</v>
      </c>
      <c r="K14" s="4">
        <v>100</v>
      </c>
      <c r="L14" s="4">
        <v>100</v>
      </c>
      <c r="M14" s="4">
        <v>100</v>
      </c>
      <c r="N14" s="4">
        <v>0</v>
      </c>
      <c r="O14" s="4">
        <v>0</v>
      </c>
      <c r="P14" s="4">
        <v>0</v>
      </c>
      <c r="Q14" s="10">
        <f t="shared" si="0"/>
        <v>57.142857142857146</v>
      </c>
    </row>
    <row r="15" spans="2:18" x14ac:dyDescent="0.3">
      <c r="B15" s="6">
        <f t="shared" si="1"/>
        <v>7</v>
      </c>
      <c r="C15" s="6" t="s">
        <v>99</v>
      </c>
      <c r="D15" s="45" t="s">
        <v>64</v>
      </c>
      <c r="E15" s="46"/>
      <c r="F15" s="46"/>
      <c r="G15" s="46"/>
      <c r="H15" s="46"/>
      <c r="I15" s="47"/>
      <c r="J15" s="4">
        <v>100</v>
      </c>
      <c r="K15" s="4">
        <v>100</v>
      </c>
      <c r="L15" s="4">
        <v>100</v>
      </c>
      <c r="M15" s="4">
        <v>100</v>
      </c>
      <c r="N15" s="4">
        <v>0</v>
      </c>
      <c r="O15" s="4">
        <v>0</v>
      </c>
      <c r="P15" s="4">
        <v>0</v>
      </c>
      <c r="Q15" s="10">
        <f t="shared" si="0"/>
        <v>57.142857142857146</v>
      </c>
    </row>
    <row r="16" spans="2:18" x14ac:dyDescent="0.3">
      <c r="B16" s="6">
        <f t="shared" si="1"/>
        <v>8</v>
      </c>
      <c r="C16" s="6" t="s">
        <v>100</v>
      </c>
      <c r="D16" s="16" t="s">
        <v>65</v>
      </c>
      <c r="E16" s="17"/>
      <c r="F16" s="17"/>
      <c r="G16" s="17"/>
      <c r="H16" s="17"/>
      <c r="I16" s="18"/>
      <c r="J16" s="4">
        <v>100</v>
      </c>
      <c r="K16" s="4">
        <v>100</v>
      </c>
      <c r="L16" s="4">
        <v>100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57.142857142857146</v>
      </c>
    </row>
    <row r="17" spans="2:17" x14ac:dyDescent="0.3">
      <c r="B17" s="6">
        <f t="shared" si="1"/>
        <v>9</v>
      </c>
      <c r="C17" s="6" t="s">
        <v>101</v>
      </c>
      <c r="D17" s="16" t="s">
        <v>66</v>
      </c>
      <c r="E17" s="17"/>
      <c r="F17" s="17"/>
      <c r="G17" s="17"/>
      <c r="H17" s="17"/>
      <c r="I17" s="18"/>
      <c r="J17" s="4">
        <v>100</v>
      </c>
      <c r="K17" s="4">
        <v>100</v>
      </c>
      <c r="L17" s="4">
        <v>100</v>
      </c>
      <c r="M17" s="4">
        <v>100</v>
      </c>
      <c r="N17" s="4">
        <v>0</v>
      </c>
      <c r="O17" s="4">
        <v>0</v>
      </c>
      <c r="P17" s="4">
        <v>0</v>
      </c>
      <c r="Q17" s="10">
        <f t="shared" si="0"/>
        <v>57.142857142857146</v>
      </c>
    </row>
    <row r="18" spans="2:17" x14ac:dyDescent="0.3">
      <c r="B18" s="6">
        <f t="shared" si="1"/>
        <v>10</v>
      </c>
      <c r="C18" s="6" t="s">
        <v>102</v>
      </c>
      <c r="D18" s="16" t="s">
        <v>67</v>
      </c>
      <c r="E18" s="17"/>
      <c r="F18" s="17"/>
      <c r="G18" s="17"/>
      <c r="H18" s="17"/>
      <c r="I18" s="18"/>
      <c r="J18" s="4">
        <v>100</v>
      </c>
      <c r="K18" s="4">
        <v>100</v>
      </c>
      <c r="L18" s="4">
        <v>100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57.142857142857146</v>
      </c>
    </row>
    <row r="19" spans="2:17" x14ac:dyDescent="0.3">
      <c r="B19" s="6">
        <f t="shared" si="1"/>
        <v>11</v>
      </c>
      <c r="C19" s="6" t="s">
        <v>103</v>
      </c>
      <c r="D19" s="45" t="s">
        <v>68</v>
      </c>
      <c r="E19" s="46"/>
      <c r="F19" s="46"/>
      <c r="G19" s="46"/>
      <c r="H19" s="46"/>
      <c r="I19" s="47"/>
      <c r="J19" s="4">
        <v>100</v>
      </c>
      <c r="K19" s="4">
        <v>100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0">
        <f t="shared" si="0"/>
        <v>57.142857142857146</v>
      </c>
    </row>
    <row r="20" spans="2:17" x14ac:dyDescent="0.3">
      <c r="B20" s="6">
        <f t="shared" si="1"/>
        <v>12</v>
      </c>
      <c r="C20" s="6" t="s">
        <v>104</v>
      </c>
      <c r="D20" s="45" t="s">
        <v>69</v>
      </c>
      <c r="E20" s="46"/>
      <c r="F20" s="46"/>
      <c r="G20" s="46"/>
      <c r="H20" s="46"/>
      <c r="I20" s="47"/>
      <c r="J20" s="4">
        <v>100</v>
      </c>
      <c r="K20" s="4">
        <v>100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57.142857142857146</v>
      </c>
    </row>
    <row r="21" spans="2:17" x14ac:dyDescent="0.3">
      <c r="B21" s="6">
        <f t="shared" si="1"/>
        <v>13</v>
      </c>
      <c r="C21" s="6" t="s">
        <v>105</v>
      </c>
      <c r="D21" s="16" t="s">
        <v>70</v>
      </c>
      <c r="E21" s="17"/>
      <c r="F21" s="17"/>
      <c r="G21" s="17"/>
      <c r="H21" s="17"/>
      <c r="I21" s="18"/>
      <c r="J21" s="4">
        <v>100</v>
      </c>
      <c r="K21" s="4">
        <v>100</v>
      </c>
      <c r="L21" s="4">
        <v>100</v>
      </c>
      <c r="M21" s="4">
        <v>100</v>
      </c>
      <c r="N21" s="4">
        <v>0</v>
      </c>
      <c r="O21" s="4">
        <v>0</v>
      </c>
      <c r="P21" s="4">
        <v>0</v>
      </c>
      <c r="Q21" s="10">
        <f t="shared" si="0"/>
        <v>57.142857142857146</v>
      </c>
    </row>
    <row r="22" spans="2:17" x14ac:dyDescent="0.3">
      <c r="B22" s="6">
        <f t="shared" si="1"/>
        <v>14</v>
      </c>
      <c r="C22" s="6" t="s">
        <v>106</v>
      </c>
      <c r="D22" s="16" t="s">
        <v>71</v>
      </c>
      <c r="E22" s="17"/>
      <c r="F22" s="17"/>
      <c r="G22" s="17"/>
      <c r="H22" s="17"/>
      <c r="I22" s="18"/>
      <c r="J22" s="4">
        <v>100</v>
      </c>
      <c r="K22" s="4">
        <v>100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10">
        <f t="shared" si="0"/>
        <v>57.142857142857146</v>
      </c>
    </row>
    <row r="23" spans="2:17" x14ac:dyDescent="0.3">
      <c r="B23" s="6">
        <f t="shared" si="1"/>
        <v>15</v>
      </c>
      <c r="C23" s="6" t="s">
        <v>109</v>
      </c>
      <c r="D23" s="16" t="s">
        <v>72</v>
      </c>
      <c r="E23" s="17"/>
      <c r="F23" s="17"/>
      <c r="G23" s="17"/>
      <c r="H23" s="17"/>
      <c r="I23" s="18"/>
      <c r="J23" s="4">
        <v>100</v>
      </c>
      <c r="K23" s="4">
        <v>100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57.142857142857146</v>
      </c>
    </row>
    <row r="24" spans="2:17" x14ac:dyDescent="0.3">
      <c r="B24" s="6">
        <f t="shared" si="1"/>
        <v>16</v>
      </c>
      <c r="C24" s="6" t="s">
        <v>110</v>
      </c>
      <c r="D24" s="45" t="s">
        <v>73</v>
      </c>
      <c r="E24" s="46"/>
      <c r="F24" s="46"/>
      <c r="G24" s="46"/>
      <c r="H24" s="46"/>
      <c r="I24" s="47"/>
      <c r="J24" s="4">
        <v>100</v>
      </c>
      <c r="K24" s="4">
        <v>100</v>
      </c>
      <c r="L24" s="4">
        <v>100</v>
      </c>
      <c r="M24" s="4">
        <v>100</v>
      </c>
      <c r="N24" s="4">
        <v>0</v>
      </c>
      <c r="O24" s="4">
        <v>0</v>
      </c>
      <c r="P24" s="4">
        <v>0</v>
      </c>
      <c r="Q24" s="10">
        <f t="shared" si="0"/>
        <v>57.142857142857146</v>
      </c>
    </row>
    <row r="25" spans="2:17" x14ac:dyDescent="0.3">
      <c r="B25" s="6">
        <f t="shared" si="1"/>
        <v>17</v>
      </c>
      <c r="C25" s="6" t="s">
        <v>107</v>
      </c>
      <c r="D25" s="42" t="s">
        <v>74</v>
      </c>
      <c r="E25" s="43"/>
      <c r="F25" s="43"/>
      <c r="G25" s="43"/>
      <c r="H25" s="43"/>
      <c r="I25" s="44"/>
      <c r="J25" s="4">
        <v>100</v>
      </c>
      <c r="K25" s="4">
        <v>100</v>
      </c>
      <c r="L25" s="4">
        <v>100</v>
      </c>
      <c r="M25" s="4">
        <v>100</v>
      </c>
      <c r="N25" s="4">
        <v>0</v>
      </c>
      <c r="O25" s="4">
        <v>0</v>
      </c>
      <c r="P25" s="4">
        <v>0</v>
      </c>
      <c r="Q25" s="10">
        <f t="shared" si="0"/>
        <v>57.142857142857146</v>
      </c>
    </row>
    <row r="26" spans="2:17" x14ac:dyDescent="0.3">
      <c r="B26" s="6">
        <f t="shared" si="1"/>
        <v>18</v>
      </c>
      <c r="C26" s="6" t="s">
        <v>108</v>
      </c>
      <c r="D26" s="45" t="s">
        <v>75</v>
      </c>
      <c r="E26" s="46"/>
      <c r="F26" s="46"/>
      <c r="G26" s="46"/>
      <c r="H26" s="46"/>
      <c r="I26" s="47"/>
      <c r="J26" s="4">
        <v>100</v>
      </c>
      <c r="K26" s="4">
        <v>100</v>
      </c>
      <c r="L26" s="4">
        <v>100</v>
      </c>
      <c r="M26" s="4">
        <v>100</v>
      </c>
      <c r="N26" s="4">
        <v>0</v>
      </c>
      <c r="O26" s="4">
        <v>0</v>
      </c>
      <c r="P26" s="4">
        <v>0</v>
      </c>
      <c r="Q26" s="10">
        <f t="shared" si="0"/>
        <v>57.142857142857146</v>
      </c>
    </row>
    <row r="27" spans="2:17" x14ac:dyDescent="0.3">
      <c r="B27" s="6">
        <f t="shared" si="1"/>
        <v>19</v>
      </c>
      <c r="C27" s="6" t="s">
        <v>111</v>
      </c>
      <c r="D27" s="45" t="s">
        <v>76</v>
      </c>
      <c r="E27" s="46"/>
      <c r="F27" s="46"/>
      <c r="G27" s="46"/>
      <c r="H27" s="46"/>
      <c r="I27" s="47"/>
      <c r="J27" s="4">
        <v>100</v>
      </c>
      <c r="K27" s="4">
        <v>100</v>
      </c>
      <c r="L27" s="4">
        <v>100</v>
      </c>
      <c r="M27" s="4">
        <v>100</v>
      </c>
      <c r="N27" s="4">
        <v>0</v>
      </c>
      <c r="O27" s="4">
        <v>0</v>
      </c>
      <c r="P27" s="4">
        <v>0</v>
      </c>
      <c r="Q27" s="10">
        <f t="shared" si="0"/>
        <v>57.142857142857146</v>
      </c>
    </row>
    <row r="28" spans="2:17" x14ac:dyDescent="0.3">
      <c r="B28" s="6">
        <f t="shared" si="1"/>
        <v>20</v>
      </c>
      <c r="C28" s="6" t="s">
        <v>112</v>
      </c>
      <c r="D28" s="45" t="s">
        <v>77</v>
      </c>
      <c r="E28" s="46"/>
      <c r="F28" s="46"/>
      <c r="G28" s="46"/>
      <c r="H28" s="46"/>
      <c r="I28" s="47"/>
      <c r="J28" s="4">
        <v>100</v>
      </c>
      <c r="K28" s="4">
        <v>100</v>
      </c>
      <c r="L28" s="4">
        <v>100</v>
      </c>
      <c r="M28" s="4">
        <v>100</v>
      </c>
      <c r="N28" s="4">
        <v>0</v>
      </c>
      <c r="O28" s="4">
        <v>0</v>
      </c>
      <c r="P28" s="4">
        <v>0</v>
      </c>
      <c r="Q28" s="10">
        <f t="shared" si="0"/>
        <v>57.142857142857146</v>
      </c>
    </row>
    <row r="29" spans="2:17" x14ac:dyDescent="0.3">
      <c r="B29" s="6">
        <f t="shared" si="1"/>
        <v>21</v>
      </c>
      <c r="C29" s="6" t="s">
        <v>113</v>
      </c>
      <c r="D29" s="45" t="s">
        <v>78</v>
      </c>
      <c r="E29" s="46"/>
      <c r="F29" s="46"/>
      <c r="G29" s="46"/>
      <c r="H29" s="46"/>
      <c r="I29" s="47"/>
      <c r="J29" s="4">
        <v>100</v>
      </c>
      <c r="K29" s="4">
        <v>100</v>
      </c>
      <c r="L29" s="4">
        <v>100</v>
      </c>
      <c r="M29" s="4">
        <v>100</v>
      </c>
      <c r="N29" s="4">
        <v>0</v>
      </c>
      <c r="O29" s="4">
        <v>0</v>
      </c>
      <c r="P29" s="4">
        <v>0</v>
      </c>
      <c r="Q29" s="10">
        <f t="shared" si="0"/>
        <v>57.142857142857146</v>
      </c>
    </row>
    <row r="30" spans="2:17" x14ac:dyDescent="0.3">
      <c r="B30" s="6">
        <f t="shared" si="1"/>
        <v>22</v>
      </c>
      <c r="C30" s="6" t="s">
        <v>114</v>
      </c>
      <c r="D30" s="16" t="s">
        <v>79</v>
      </c>
      <c r="E30" s="17"/>
      <c r="F30" s="17"/>
      <c r="G30" s="17"/>
      <c r="H30" s="17"/>
      <c r="I30" s="18"/>
      <c r="J30" s="4">
        <v>100</v>
      </c>
      <c r="K30" s="4">
        <v>100</v>
      </c>
      <c r="L30" s="4">
        <v>100</v>
      </c>
      <c r="M30" s="4">
        <v>100</v>
      </c>
      <c r="N30" s="4">
        <v>0</v>
      </c>
      <c r="O30" s="4">
        <v>0</v>
      </c>
      <c r="P30" s="4">
        <v>0</v>
      </c>
      <c r="Q30" s="10">
        <f t="shared" si="0"/>
        <v>57.142857142857146</v>
      </c>
    </row>
    <row r="31" spans="2:17" x14ac:dyDescent="0.3">
      <c r="B31" s="6">
        <f t="shared" si="1"/>
        <v>23</v>
      </c>
      <c r="C31" s="6" t="s">
        <v>115</v>
      </c>
      <c r="D31" s="45" t="s">
        <v>80</v>
      </c>
      <c r="E31" s="46"/>
      <c r="F31" s="46"/>
      <c r="G31" s="46"/>
      <c r="H31" s="46"/>
      <c r="I31" s="47"/>
      <c r="J31" s="4">
        <v>100</v>
      </c>
      <c r="K31" s="4">
        <v>100</v>
      </c>
      <c r="L31" s="4">
        <v>100</v>
      </c>
      <c r="M31" s="4">
        <v>100</v>
      </c>
      <c r="N31" s="4">
        <v>0</v>
      </c>
      <c r="O31" s="4">
        <v>0</v>
      </c>
      <c r="P31" s="4">
        <v>0</v>
      </c>
      <c r="Q31" s="10">
        <f t="shared" si="0"/>
        <v>57.142857142857146</v>
      </c>
    </row>
    <row r="32" spans="2:17" x14ac:dyDescent="0.3">
      <c r="B32" s="6">
        <f t="shared" si="1"/>
        <v>24</v>
      </c>
      <c r="C32" s="6" t="s">
        <v>116</v>
      </c>
      <c r="D32" s="42" t="s">
        <v>81</v>
      </c>
      <c r="E32" s="43"/>
      <c r="F32" s="43"/>
      <c r="G32" s="43"/>
      <c r="H32" s="43"/>
      <c r="I32" s="44"/>
      <c r="J32" s="4">
        <v>100</v>
      </c>
      <c r="K32" s="4">
        <v>100</v>
      </c>
      <c r="L32" s="4">
        <v>100</v>
      </c>
      <c r="M32" s="4">
        <v>100</v>
      </c>
      <c r="N32" s="4">
        <v>0</v>
      </c>
      <c r="O32" s="4">
        <v>0</v>
      </c>
      <c r="P32" s="4">
        <v>0</v>
      </c>
      <c r="Q32" s="10">
        <f t="shared" si="0"/>
        <v>57.142857142857146</v>
      </c>
    </row>
    <row r="33" spans="2:17" x14ac:dyDescent="0.3">
      <c r="B33" s="6">
        <f t="shared" si="1"/>
        <v>25</v>
      </c>
      <c r="C33" s="6" t="s">
        <v>117</v>
      </c>
      <c r="D33" s="45" t="s">
        <v>82</v>
      </c>
      <c r="E33" s="46"/>
      <c r="F33" s="46"/>
      <c r="G33" s="46"/>
      <c r="H33" s="46"/>
      <c r="I33" s="47"/>
      <c r="J33" s="4">
        <v>100</v>
      </c>
      <c r="K33" s="4">
        <v>100</v>
      </c>
      <c r="L33" s="4">
        <v>100</v>
      </c>
      <c r="M33" s="4">
        <v>100</v>
      </c>
      <c r="N33" s="4">
        <v>0</v>
      </c>
      <c r="O33" s="4">
        <v>0</v>
      </c>
      <c r="P33" s="4">
        <v>0</v>
      </c>
      <c r="Q33" s="10">
        <f t="shared" si="0"/>
        <v>57.142857142857146</v>
      </c>
    </row>
    <row r="34" spans="2:17" x14ac:dyDescent="0.3">
      <c r="B34" s="6">
        <f t="shared" si="1"/>
        <v>26</v>
      </c>
      <c r="C34" s="6" t="s">
        <v>118</v>
      </c>
      <c r="D34" s="45" t="s">
        <v>83</v>
      </c>
      <c r="E34" s="46"/>
      <c r="F34" s="46"/>
      <c r="G34" s="46"/>
      <c r="H34" s="46"/>
      <c r="I34" s="47"/>
      <c r="J34" s="4">
        <v>100</v>
      </c>
      <c r="K34" s="4">
        <v>100</v>
      </c>
      <c r="L34" s="4">
        <v>100</v>
      </c>
      <c r="M34" s="4">
        <v>100</v>
      </c>
      <c r="N34" s="4">
        <v>0</v>
      </c>
      <c r="O34" s="4">
        <v>0</v>
      </c>
      <c r="P34" s="4">
        <v>0</v>
      </c>
      <c r="Q34" s="10">
        <f t="shared" si="0"/>
        <v>57.142857142857146</v>
      </c>
    </row>
    <row r="35" spans="2:17" x14ac:dyDescent="0.3">
      <c r="B35" s="6">
        <f t="shared" si="1"/>
        <v>27</v>
      </c>
      <c r="C35" s="6" t="s">
        <v>119</v>
      </c>
      <c r="D35" s="45" t="s">
        <v>84</v>
      </c>
      <c r="E35" s="46"/>
      <c r="F35" s="46"/>
      <c r="G35" s="46"/>
      <c r="H35" s="46"/>
      <c r="I35" s="47"/>
      <c r="J35" s="4">
        <v>100</v>
      </c>
      <c r="K35" s="4">
        <v>100</v>
      </c>
      <c r="L35" s="4">
        <v>100</v>
      </c>
      <c r="M35" s="4">
        <v>100</v>
      </c>
      <c r="N35" s="4">
        <v>0</v>
      </c>
      <c r="O35" s="4">
        <v>0</v>
      </c>
      <c r="P35" s="4">
        <v>0</v>
      </c>
      <c r="Q35" s="10">
        <f t="shared" si="0"/>
        <v>57.142857142857146</v>
      </c>
    </row>
    <row r="36" spans="2:17" x14ac:dyDescent="0.3">
      <c r="B36" s="6">
        <f t="shared" si="1"/>
        <v>28</v>
      </c>
      <c r="C36" s="6" t="s">
        <v>120</v>
      </c>
      <c r="D36" s="45" t="s">
        <v>85</v>
      </c>
      <c r="E36" s="46"/>
      <c r="F36" s="46"/>
      <c r="G36" s="46"/>
      <c r="H36" s="46"/>
      <c r="I36" s="47"/>
      <c r="J36" s="4">
        <v>100</v>
      </c>
      <c r="K36" s="4">
        <v>100</v>
      </c>
      <c r="L36" s="4">
        <v>100</v>
      </c>
      <c r="M36" s="4">
        <v>100</v>
      </c>
      <c r="N36" s="4">
        <v>0</v>
      </c>
      <c r="O36" s="4">
        <v>0</v>
      </c>
      <c r="P36" s="4">
        <v>0</v>
      </c>
      <c r="Q36" s="10">
        <f t="shared" si="0"/>
        <v>57.142857142857146</v>
      </c>
    </row>
    <row r="37" spans="2:17" x14ac:dyDescent="0.3">
      <c r="B37" s="6">
        <f t="shared" si="1"/>
        <v>29</v>
      </c>
      <c r="C37" s="6" t="s">
        <v>121</v>
      </c>
      <c r="D37" s="45" t="s">
        <v>86</v>
      </c>
      <c r="E37" s="46"/>
      <c r="F37" s="46"/>
      <c r="G37" s="46"/>
      <c r="H37" s="46"/>
      <c r="I37" s="47"/>
      <c r="J37" s="4">
        <v>100</v>
      </c>
      <c r="K37" s="4">
        <v>100</v>
      </c>
      <c r="L37" s="4">
        <v>100</v>
      </c>
      <c r="M37" s="4">
        <v>100</v>
      </c>
      <c r="N37" s="4">
        <v>0</v>
      </c>
      <c r="O37" s="4">
        <v>0</v>
      </c>
      <c r="P37" s="4">
        <v>0</v>
      </c>
      <c r="Q37" s="10">
        <f t="shared" si="0"/>
        <v>57.142857142857146</v>
      </c>
    </row>
    <row r="38" spans="2:17" x14ac:dyDescent="0.3">
      <c r="B38" s="6">
        <f t="shared" si="1"/>
        <v>30</v>
      </c>
      <c r="C38" s="6" t="s">
        <v>122</v>
      </c>
      <c r="D38" s="45" t="s">
        <v>87</v>
      </c>
      <c r="E38" s="46"/>
      <c r="F38" s="46"/>
      <c r="G38" s="46"/>
      <c r="H38" s="46"/>
      <c r="I38" s="47"/>
      <c r="J38" s="4">
        <v>100</v>
      </c>
      <c r="K38" s="4">
        <v>100</v>
      </c>
      <c r="L38" s="4">
        <v>100</v>
      </c>
      <c r="M38" s="4">
        <v>100</v>
      </c>
      <c r="N38" s="4">
        <v>0</v>
      </c>
      <c r="O38" s="4">
        <v>0</v>
      </c>
      <c r="P38" s="4">
        <v>0</v>
      </c>
      <c r="Q38" s="10">
        <f t="shared" si="0"/>
        <v>57.142857142857146</v>
      </c>
    </row>
    <row r="39" spans="2:17" x14ac:dyDescent="0.3">
      <c r="B39" s="6">
        <f t="shared" si="1"/>
        <v>31</v>
      </c>
      <c r="C39" s="6" t="s">
        <v>123</v>
      </c>
      <c r="D39" s="45" t="s">
        <v>88</v>
      </c>
      <c r="E39" s="46"/>
      <c r="F39" s="46"/>
      <c r="G39" s="46"/>
      <c r="H39" s="46"/>
      <c r="I39" s="47"/>
      <c r="J39" s="4">
        <v>100</v>
      </c>
      <c r="K39" s="4">
        <v>100</v>
      </c>
      <c r="L39" s="4">
        <v>100</v>
      </c>
      <c r="M39" s="4">
        <v>100</v>
      </c>
      <c r="N39" s="4">
        <v>0</v>
      </c>
      <c r="O39" s="4">
        <v>0</v>
      </c>
      <c r="P39" s="4">
        <v>0</v>
      </c>
      <c r="Q39" s="10">
        <f t="shared" si="0"/>
        <v>57.142857142857146</v>
      </c>
    </row>
    <row r="40" spans="2:17" x14ac:dyDescent="0.3">
      <c r="B40" s="6">
        <f t="shared" si="1"/>
        <v>32</v>
      </c>
      <c r="C40" s="6" t="s">
        <v>124</v>
      </c>
      <c r="D40" s="45" t="s">
        <v>89</v>
      </c>
      <c r="E40" s="46"/>
      <c r="F40" s="46"/>
      <c r="G40" s="46"/>
      <c r="H40" s="46"/>
      <c r="I40" s="47"/>
      <c r="J40" s="4">
        <v>100</v>
      </c>
      <c r="K40" s="4">
        <v>100</v>
      </c>
      <c r="L40" s="4">
        <v>100</v>
      </c>
      <c r="M40" s="4">
        <v>100</v>
      </c>
      <c r="N40" s="4">
        <v>0</v>
      </c>
      <c r="O40" s="4">
        <v>0</v>
      </c>
      <c r="P40" s="4">
        <v>0</v>
      </c>
      <c r="Q40" s="10">
        <f t="shared" si="0"/>
        <v>57.142857142857146</v>
      </c>
    </row>
    <row r="41" spans="2:17" x14ac:dyDescent="0.3">
      <c r="B41" s="6">
        <f t="shared" si="1"/>
        <v>33</v>
      </c>
      <c r="C41" s="6" t="s">
        <v>125</v>
      </c>
      <c r="D41" s="45" t="s">
        <v>90</v>
      </c>
      <c r="E41" s="46"/>
      <c r="F41" s="46"/>
      <c r="G41" s="46"/>
      <c r="H41" s="46"/>
      <c r="I41" s="47"/>
      <c r="J41" s="4">
        <v>100</v>
      </c>
      <c r="K41" s="4">
        <v>100</v>
      </c>
      <c r="L41" s="4">
        <v>100</v>
      </c>
      <c r="M41" s="4">
        <v>100</v>
      </c>
      <c r="N41" s="4">
        <v>0</v>
      </c>
      <c r="O41" s="4">
        <v>0</v>
      </c>
      <c r="P41" s="4">
        <v>0</v>
      </c>
      <c r="Q41" s="10">
        <f t="shared" si="0"/>
        <v>57.142857142857146</v>
      </c>
    </row>
    <row r="42" spans="2:17" x14ac:dyDescent="0.3">
      <c r="B42" s="6">
        <f t="shared" si="1"/>
        <v>34</v>
      </c>
      <c r="C42" s="6" t="s">
        <v>126</v>
      </c>
      <c r="D42" s="45" t="s">
        <v>91</v>
      </c>
      <c r="E42" s="46"/>
      <c r="F42" s="46"/>
      <c r="G42" s="46"/>
      <c r="H42" s="46"/>
      <c r="I42" s="47"/>
      <c r="J42" s="4">
        <v>100</v>
      </c>
      <c r="K42" s="4">
        <v>100</v>
      </c>
      <c r="L42" s="4">
        <v>100</v>
      </c>
      <c r="M42" s="4">
        <v>100</v>
      </c>
      <c r="N42" s="4">
        <v>0</v>
      </c>
      <c r="O42" s="4">
        <v>0</v>
      </c>
      <c r="P42" s="4">
        <v>0</v>
      </c>
      <c r="Q42" s="10">
        <f t="shared" si="0"/>
        <v>57.142857142857146</v>
      </c>
    </row>
    <row r="43" spans="2:17" x14ac:dyDescent="0.3">
      <c r="B43" s="6">
        <f t="shared" si="1"/>
        <v>35</v>
      </c>
      <c r="C43" s="6" t="s">
        <v>127</v>
      </c>
      <c r="D43" s="38" t="s">
        <v>92</v>
      </c>
      <c r="E43" s="38"/>
      <c r="F43" s="38"/>
      <c r="G43" s="38"/>
      <c r="H43" s="38"/>
      <c r="I43" s="38"/>
      <c r="J43" s="4">
        <v>100</v>
      </c>
      <c r="K43" s="4">
        <v>100</v>
      </c>
      <c r="L43" s="4">
        <v>100</v>
      </c>
      <c r="M43" s="4">
        <v>100</v>
      </c>
      <c r="N43" s="4">
        <v>0</v>
      </c>
      <c r="O43" s="4">
        <v>0</v>
      </c>
      <c r="P43" s="4">
        <v>0</v>
      </c>
      <c r="Q43" s="10">
        <f t="shared" si="0"/>
        <v>57.142857142857146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6"/>
      <c r="D54" s="26"/>
      <c r="E54" s="1"/>
      <c r="H54" s="29" t="s">
        <v>19</v>
      </c>
      <c r="I54" s="29"/>
      <c r="J54" s="11">
        <f>COUNTIF(J9:J53,"&gt;=70")</f>
        <v>35</v>
      </c>
      <c r="K54" s="11">
        <f t="shared" ref="K54:P54" si="3">COUNTIF(K9:K53,"&gt;=70")</f>
        <v>35</v>
      </c>
      <c r="L54" s="11">
        <f t="shared" si="3"/>
        <v>35</v>
      </c>
      <c r="M54" s="11">
        <f t="shared" si="3"/>
        <v>35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6"/>
      <c r="D55" s="26"/>
      <c r="E55" s="8"/>
      <c r="H55" s="30" t="s">
        <v>20</v>
      </c>
      <c r="I55" s="3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45</v>
      </c>
    </row>
    <row r="56" spans="2:17" x14ac:dyDescent="0.3">
      <c r="C56" s="26"/>
      <c r="D56" s="26"/>
      <c r="E56" s="26"/>
      <c r="H56" s="30" t="s">
        <v>21</v>
      </c>
      <c r="I56" s="30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3">
      <c r="C57" s="26"/>
      <c r="D57" s="26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6"/>
      <c r="D58" s="26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5" t="s">
        <v>18</v>
      </c>
      <c r="K62" s="25"/>
      <c r="L62" s="25"/>
      <c r="M62" s="25"/>
      <c r="N62" s="25"/>
      <c r="O62" s="25"/>
      <c r="P62" s="25"/>
    </row>
  </sheetData>
  <mergeCells count="60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1:I31"/>
    <mergeCell ref="D33:I33"/>
    <mergeCell ref="D34:I34"/>
    <mergeCell ref="D35:I35"/>
    <mergeCell ref="D36:I36"/>
    <mergeCell ref="D24:I24"/>
    <mergeCell ref="D14:I14"/>
    <mergeCell ref="D15:I15"/>
    <mergeCell ref="D19:I19"/>
    <mergeCell ref="D20:I20"/>
    <mergeCell ref="D25:I25"/>
    <mergeCell ref="D32:I3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4" zoomScale="112" zoomScaleNormal="112" workbookViewId="0">
      <selection activeCell="M9" sqref="M9:M3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56</v>
      </c>
      <c r="E4" s="33"/>
      <c r="F4" s="33"/>
      <c r="G4" s="33"/>
      <c r="I4" t="s">
        <v>1</v>
      </c>
      <c r="J4" s="23" t="s">
        <v>128</v>
      </c>
      <c r="K4" s="23"/>
      <c r="M4" t="s">
        <v>2</v>
      </c>
      <c r="N4" s="34">
        <v>45588</v>
      </c>
      <c r="O4" s="3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228</v>
      </c>
      <c r="E6" s="23"/>
      <c r="F6" s="23"/>
      <c r="G6" s="23"/>
      <c r="I6" s="26" t="s">
        <v>22</v>
      </c>
      <c r="J6" s="26"/>
      <c r="K6" s="27" t="s">
        <v>25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152</v>
      </c>
      <c r="D9" s="45" t="s">
        <v>129</v>
      </c>
      <c r="E9" s="46"/>
      <c r="F9" s="46"/>
      <c r="G9" s="46"/>
      <c r="H9" s="46"/>
      <c r="I9" s="47"/>
      <c r="J9" s="4">
        <v>100</v>
      </c>
      <c r="K9" s="4">
        <v>100</v>
      </c>
      <c r="L9" s="4">
        <v>100</v>
      </c>
      <c r="M9" s="4">
        <v>100</v>
      </c>
      <c r="N9" s="4">
        <v>0</v>
      </c>
      <c r="O9" s="4">
        <v>0</v>
      </c>
      <c r="P9" s="4">
        <v>0</v>
      </c>
      <c r="Q9" s="10">
        <f>SUM(J9:P9)/7</f>
        <v>57.142857142857146</v>
      </c>
    </row>
    <row r="10" spans="2:18" x14ac:dyDescent="0.3">
      <c r="B10" s="6">
        <f>B9+1</f>
        <v>2</v>
      </c>
      <c r="C10" s="6" t="s">
        <v>153</v>
      </c>
      <c r="D10" s="45" t="s">
        <v>130</v>
      </c>
      <c r="E10" s="46"/>
      <c r="F10" s="46"/>
      <c r="G10" s="46"/>
      <c r="H10" s="46"/>
      <c r="I10" s="47"/>
      <c r="J10" s="4">
        <v>100</v>
      </c>
      <c r="K10" s="4">
        <v>100</v>
      </c>
      <c r="L10" s="4">
        <v>100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48" si="0">SUM(J10:P10)/7</f>
        <v>57.142857142857146</v>
      </c>
    </row>
    <row r="11" spans="2:18" x14ac:dyDescent="0.3">
      <c r="B11" s="6">
        <f t="shared" ref="B11:B53" si="1">B10+1</f>
        <v>3</v>
      </c>
      <c r="C11" s="6" t="s">
        <v>154</v>
      </c>
      <c r="D11" s="45" t="s">
        <v>131</v>
      </c>
      <c r="E11" s="46"/>
      <c r="F11" s="46"/>
      <c r="G11" s="46"/>
      <c r="H11" s="46"/>
      <c r="I11" s="47"/>
      <c r="J11" s="4">
        <v>100</v>
      </c>
      <c r="K11" s="4">
        <v>100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0">
        <f t="shared" si="0"/>
        <v>57.142857142857146</v>
      </c>
    </row>
    <row r="12" spans="2:18" x14ac:dyDescent="0.3">
      <c r="B12" s="6">
        <f t="shared" si="1"/>
        <v>4</v>
      </c>
      <c r="C12" s="6" t="s">
        <v>155</v>
      </c>
      <c r="D12" s="45" t="s">
        <v>132</v>
      </c>
      <c r="E12" s="46"/>
      <c r="F12" s="46"/>
      <c r="G12" s="46"/>
      <c r="H12" s="46"/>
      <c r="I12" s="47"/>
      <c r="J12" s="4">
        <v>100</v>
      </c>
      <c r="K12" s="4">
        <v>100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0">
        <f t="shared" si="0"/>
        <v>57.142857142857146</v>
      </c>
    </row>
    <row r="13" spans="2:18" x14ac:dyDescent="0.3">
      <c r="B13" s="6">
        <f t="shared" si="1"/>
        <v>5</v>
      </c>
      <c r="C13" s="6" t="s">
        <v>156</v>
      </c>
      <c r="D13" s="45" t="s">
        <v>133</v>
      </c>
      <c r="E13" s="46"/>
      <c r="F13" s="46"/>
      <c r="G13" s="46"/>
      <c r="H13" s="46"/>
      <c r="I13" s="47"/>
      <c r="J13" s="4">
        <v>100</v>
      </c>
      <c r="K13" s="4">
        <v>100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57.142857142857146</v>
      </c>
    </row>
    <row r="14" spans="2:18" x14ac:dyDescent="0.3">
      <c r="B14" s="6">
        <f t="shared" si="1"/>
        <v>6</v>
      </c>
      <c r="C14" s="6" t="s">
        <v>157</v>
      </c>
      <c r="D14" s="45" t="s">
        <v>134</v>
      </c>
      <c r="E14" s="46"/>
      <c r="F14" s="46"/>
      <c r="G14" s="46"/>
      <c r="H14" s="46"/>
      <c r="I14" s="47"/>
      <c r="J14" s="4">
        <v>100</v>
      </c>
      <c r="K14" s="4">
        <v>100</v>
      </c>
      <c r="L14" s="4">
        <v>100</v>
      </c>
      <c r="M14" s="4">
        <v>100</v>
      </c>
      <c r="N14" s="4">
        <v>0</v>
      </c>
      <c r="O14" s="4">
        <v>0</v>
      </c>
      <c r="P14" s="4">
        <v>0</v>
      </c>
      <c r="Q14" s="10">
        <f t="shared" si="0"/>
        <v>57.142857142857146</v>
      </c>
    </row>
    <row r="15" spans="2:18" x14ac:dyDescent="0.3">
      <c r="B15" s="6">
        <f t="shared" si="1"/>
        <v>7</v>
      </c>
      <c r="C15" s="6" t="s">
        <v>158</v>
      </c>
      <c r="D15" s="45" t="s">
        <v>135</v>
      </c>
      <c r="E15" s="46"/>
      <c r="F15" s="46"/>
      <c r="G15" s="46"/>
      <c r="H15" s="46"/>
      <c r="I15" s="47"/>
      <c r="J15" s="4">
        <v>100</v>
      </c>
      <c r="K15" s="4">
        <v>100</v>
      </c>
      <c r="L15" s="4">
        <v>100</v>
      </c>
      <c r="M15" s="4">
        <v>100</v>
      </c>
      <c r="N15" s="4">
        <v>0</v>
      </c>
      <c r="O15" s="4">
        <v>0</v>
      </c>
      <c r="P15" s="4">
        <v>0</v>
      </c>
      <c r="Q15" s="10">
        <f t="shared" si="0"/>
        <v>57.142857142857146</v>
      </c>
    </row>
    <row r="16" spans="2:18" x14ac:dyDescent="0.3">
      <c r="B16" s="6">
        <f t="shared" si="1"/>
        <v>8</v>
      </c>
      <c r="C16" s="6" t="s">
        <v>159</v>
      </c>
      <c r="D16" s="45" t="s">
        <v>136</v>
      </c>
      <c r="E16" s="46"/>
      <c r="F16" s="46"/>
      <c r="G16" s="46"/>
      <c r="H16" s="46"/>
      <c r="I16" s="47"/>
      <c r="J16" s="4">
        <v>100</v>
      </c>
      <c r="K16" s="4">
        <v>100</v>
      </c>
      <c r="L16" s="4">
        <v>100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57.142857142857146</v>
      </c>
    </row>
    <row r="17" spans="2:17" x14ac:dyDescent="0.3">
      <c r="B17" s="6">
        <f t="shared" si="1"/>
        <v>9</v>
      </c>
      <c r="C17" s="6" t="s">
        <v>160</v>
      </c>
      <c r="D17" s="45" t="s">
        <v>137</v>
      </c>
      <c r="E17" s="46"/>
      <c r="F17" s="46"/>
      <c r="G17" s="46"/>
      <c r="H17" s="46"/>
      <c r="I17" s="47"/>
      <c r="J17" s="4">
        <v>100</v>
      </c>
      <c r="K17" s="4">
        <v>100</v>
      </c>
      <c r="L17" s="4">
        <v>100</v>
      </c>
      <c r="M17" s="4">
        <v>100</v>
      </c>
      <c r="N17" s="4">
        <v>0</v>
      </c>
      <c r="O17" s="4">
        <v>0</v>
      </c>
      <c r="P17" s="4">
        <v>0</v>
      </c>
      <c r="Q17" s="10">
        <f t="shared" si="0"/>
        <v>57.142857142857146</v>
      </c>
    </row>
    <row r="18" spans="2:17" x14ac:dyDescent="0.3">
      <c r="B18" s="6">
        <f t="shared" si="1"/>
        <v>10</v>
      </c>
      <c r="C18" s="6" t="s">
        <v>161</v>
      </c>
      <c r="D18" s="45" t="s">
        <v>138</v>
      </c>
      <c r="E18" s="46"/>
      <c r="F18" s="46"/>
      <c r="G18" s="46"/>
      <c r="H18" s="46"/>
      <c r="I18" s="47"/>
      <c r="J18" s="4">
        <v>100</v>
      </c>
      <c r="K18" s="4">
        <v>100</v>
      </c>
      <c r="L18" s="4">
        <v>100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57.142857142857146</v>
      </c>
    </row>
    <row r="19" spans="2:17" x14ac:dyDescent="0.3">
      <c r="B19" s="6">
        <f t="shared" si="1"/>
        <v>11</v>
      </c>
      <c r="C19" s="6" t="s">
        <v>162</v>
      </c>
      <c r="D19" s="45" t="s">
        <v>139</v>
      </c>
      <c r="E19" s="46"/>
      <c r="F19" s="46"/>
      <c r="G19" s="46"/>
      <c r="H19" s="46"/>
      <c r="I19" s="47"/>
      <c r="J19" s="4">
        <v>100</v>
      </c>
      <c r="K19" s="4">
        <v>100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0">
        <f t="shared" si="0"/>
        <v>57.142857142857146</v>
      </c>
    </row>
    <row r="20" spans="2:17" x14ac:dyDescent="0.3">
      <c r="B20" s="6">
        <f t="shared" si="1"/>
        <v>12</v>
      </c>
      <c r="C20" s="6" t="s">
        <v>163</v>
      </c>
      <c r="D20" s="45" t="s">
        <v>140</v>
      </c>
      <c r="E20" s="46"/>
      <c r="F20" s="46"/>
      <c r="G20" s="46"/>
      <c r="H20" s="46"/>
      <c r="I20" s="47"/>
      <c r="J20" s="4">
        <v>100</v>
      </c>
      <c r="K20" s="4">
        <v>100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57.142857142857146</v>
      </c>
    </row>
    <row r="21" spans="2:17" x14ac:dyDescent="0.3">
      <c r="B21" s="6">
        <f t="shared" si="1"/>
        <v>13</v>
      </c>
      <c r="C21" s="6" t="s">
        <v>164</v>
      </c>
      <c r="D21" s="45" t="s">
        <v>141</v>
      </c>
      <c r="E21" s="46"/>
      <c r="F21" s="46"/>
      <c r="G21" s="46"/>
      <c r="H21" s="46"/>
      <c r="I21" s="47"/>
      <c r="J21" s="4">
        <v>100</v>
      </c>
      <c r="K21" s="4">
        <v>100</v>
      </c>
      <c r="L21" s="4">
        <v>100</v>
      </c>
      <c r="M21" s="4">
        <v>100</v>
      </c>
      <c r="N21" s="4">
        <v>0</v>
      </c>
      <c r="O21" s="4">
        <v>0</v>
      </c>
      <c r="P21" s="4">
        <v>0</v>
      </c>
      <c r="Q21" s="10">
        <f t="shared" si="0"/>
        <v>57.142857142857146</v>
      </c>
    </row>
    <row r="22" spans="2:17" x14ac:dyDescent="0.3">
      <c r="B22" s="6">
        <f t="shared" si="1"/>
        <v>14</v>
      </c>
      <c r="C22" s="6" t="s">
        <v>165</v>
      </c>
      <c r="D22" s="45" t="s">
        <v>142</v>
      </c>
      <c r="E22" s="46"/>
      <c r="F22" s="46"/>
      <c r="G22" s="46"/>
      <c r="H22" s="46"/>
      <c r="I22" s="47"/>
      <c r="J22" s="4">
        <v>100</v>
      </c>
      <c r="K22" s="4">
        <v>100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10">
        <f t="shared" si="0"/>
        <v>57.142857142857146</v>
      </c>
    </row>
    <row r="23" spans="2:17" x14ac:dyDescent="0.3">
      <c r="B23" s="6">
        <f t="shared" si="1"/>
        <v>15</v>
      </c>
      <c r="C23" s="6" t="s">
        <v>166</v>
      </c>
      <c r="D23" s="45" t="s">
        <v>143</v>
      </c>
      <c r="E23" s="46"/>
      <c r="F23" s="46"/>
      <c r="G23" s="46"/>
      <c r="H23" s="46"/>
      <c r="I23" s="47"/>
      <c r="J23" s="4">
        <v>100</v>
      </c>
      <c r="K23" s="4">
        <v>100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57.142857142857146</v>
      </c>
    </row>
    <row r="24" spans="2:17" x14ac:dyDescent="0.3">
      <c r="B24" s="6">
        <f t="shared" si="1"/>
        <v>16</v>
      </c>
      <c r="C24" s="6" t="s">
        <v>167</v>
      </c>
      <c r="D24" s="45" t="s">
        <v>144</v>
      </c>
      <c r="E24" s="46"/>
      <c r="F24" s="46"/>
      <c r="G24" s="46"/>
      <c r="H24" s="46"/>
      <c r="I24" s="47"/>
      <c r="J24" s="4">
        <v>100</v>
      </c>
      <c r="K24" s="4">
        <v>100</v>
      </c>
      <c r="L24" s="4">
        <v>100</v>
      </c>
      <c r="M24" s="4">
        <v>100</v>
      </c>
      <c r="N24" s="4">
        <v>0</v>
      </c>
      <c r="O24" s="4">
        <v>0</v>
      </c>
      <c r="P24" s="4">
        <v>0</v>
      </c>
      <c r="Q24" s="10">
        <f t="shared" si="0"/>
        <v>57.142857142857146</v>
      </c>
    </row>
    <row r="25" spans="2:17" x14ac:dyDescent="0.3">
      <c r="B25" s="6">
        <f t="shared" si="1"/>
        <v>17</v>
      </c>
      <c r="C25" s="6" t="s">
        <v>168</v>
      </c>
      <c r="D25" s="45" t="s">
        <v>145</v>
      </c>
      <c r="E25" s="46"/>
      <c r="F25" s="46"/>
      <c r="G25" s="46"/>
      <c r="H25" s="46"/>
      <c r="I25" s="47"/>
      <c r="J25" s="4">
        <v>100</v>
      </c>
      <c r="K25" s="4">
        <v>100</v>
      </c>
      <c r="L25" s="4">
        <v>100</v>
      </c>
      <c r="M25" s="4">
        <v>100</v>
      </c>
      <c r="N25" s="4">
        <v>0</v>
      </c>
      <c r="O25" s="4">
        <v>0</v>
      </c>
      <c r="P25" s="4">
        <v>0</v>
      </c>
      <c r="Q25" s="10">
        <f t="shared" si="0"/>
        <v>57.142857142857146</v>
      </c>
    </row>
    <row r="26" spans="2:17" x14ac:dyDescent="0.3">
      <c r="B26" s="6">
        <f t="shared" si="1"/>
        <v>18</v>
      </c>
      <c r="C26" s="6" t="s">
        <v>169</v>
      </c>
      <c r="D26" s="45" t="s">
        <v>146</v>
      </c>
      <c r="E26" s="46"/>
      <c r="F26" s="46"/>
      <c r="G26" s="46"/>
      <c r="H26" s="46"/>
      <c r="I26" s="47"/>
      <c r="J26" s="4">
        <v>100</v>
      </c>
      <c r="K26" s="4">
        <v>100</v>
      </c>
      <c r="L26" s="4">
        <v>100</v>
      </c>
      <c r="M26" s="4">
        <v>100</v>
      </c>
      <c r="N26" s="4">
        <v>0</v>
      </c>
      <c r="O26" s="4">
        <v>0</v>
      </c>
      <c r="P26" s="4">
        <v>0</v>
      </c>
      <c r="Q26" s="10">
        <f t="shared" si="0"/>
        <v>57.142857142857146</v>
      </c>
    </row>
    <row r="27" spans="2:17" x14ac:dyDescent="0.3">
      <c r="B27" s="6">
        <f t="shared" si="1"/>
        <v>19</v>
      </c>
      <c r="C27" s="6" t="s">
        <v>170</v>
      </c>
      <c r="D27" s="45" t="s">
        <v>147</v>
      </c>
      <c r="E27" s="46"/>
      <c r="F27" s="46"/>
      <c r="G27" s="46"/>
      <c r="H27" s="46"/>
      <c r="I27" s="47"/>
      <c r="J27" s="4">
        <v>100</v>
      </c>
      <c r="K27" s="4">
        <v>100</v>
      </c>
      <c r="L27" s="4">
        <v>100</v>
      </c>
      <c r="M27" s="4">
        <v>100</v>
      </c>
      <c r="N27" s="4">
        <v>0</v>
      </c>
      <c r="O27" s="4">
        <v>0</v>
      </c>
      <c r="P27" s="4">
        <v>0</v>
      </c>
      <c r="Q27" s="10">
        <f t="shared" si="0"/>
        <v>57.142857142857146</v>
      </c>
    </row>
    <row r="28" spans="2:17" x14ac:dyDescent="0.3">
      <c r="B28" s="6">
        <f t="shared" si="1"/>
        <v>20</v>
      </c>
      <c r="C28" s="6" t="s">
        <v>171</v>
      </c>
      <c r="D28" s="45" t="s">
        <v>148</v>
      </c>
      <c r="E28" s="46"/>
      <c r="F28" s="46"/>
      <c r="G28" s="46"/>
      <c r="H28" s="46"/>
      <c r="I28" s="47"/>
      <c r="J28" s="4">
        <v>100</v>
      </c>
      <c r="K28" s="4">
        <v>100</v>
      </c>
      <c r="L28" s="4">
        <v>100</v>
      </c>
      <c r="M28" s="4">
        <v>100</v>
      </c>
      <c r="N28" s="4">
        <v>0</v>
      </c>
      <c r="O28" s="4">
        <v>0</v>
      </c>
      <c r="P28" s="4">
        <v>0</v>
      </c>
      <c r="Q28" s="10">
        <f t="shared" si="0"/>
        <v>57.142857142857146</v>
      </c>
    </row>
    <row r="29" spans="2:17" x14ac:dyDescent="0.3">
      <c r="B29" s="6">
        <f t="shared" si="1"/>
        <v>21</v>
      </c>
      <c r="C29" s="6" t="s">
        <v>172</v>
      </c>
      <c r="D29" s="42" t="s">
        <v>149</v>
      </c>
      <c r="E29" s="43"/>
      <c r="F29" s="43"/>
      <c r="G29" s="43"/>
      <c r="H29" s="43"/>
      <c r="I29" s="44"/>
      <c r="J29" s="4">
        <v>100</v>
      </c>
      <c r="K29" s="4">
        <v>100</v>
      </c>
      <c r="L29" s="4">
        <v>100</v>
      </c>
      <c r="M29" s="4">
        <v>100</v>
      </c>
      <c r="N29" s="4">
        <v>0</v>
      </c>
      <c r="O29" s="4">
        <v>0</v>
      </c>
      <c r="P29" s="4">
        <v>0</v>
      </c>
      <c r="Q29" s="10">
        <f t="shared" si="0"/>
        <v>57.142857142857146</v>
      </c>
    </row>
    <row r="30" spans="2:17" x14ac:dyDescent="0.3">
      <c r="B30" s="6">
        <f>B29+1</f>
        <v>22</v>
      </c>
      <c r="C30" s="6" t="s">
        <v>173</v>
      </c>
      <c r="D30" s="45" t="s">
        <v>150</v>
      </c>
      <c r="E30" s="46"/>
      <c r="F30" s="46"/>
      <c r="G30" s="46"/>
      <c r="H30" s="46"/>
      <c r="I30" s="47"/>
      <c r="J30" s="4">
        <v>100</v>
      </c>
      <c r="K30" s="4">
        <v>100</v>
      </c>
      <c r="L30" s="4">
        <v>100</v>
      </c>
      <c r="M30" s="4">
        <v>100</v>
      </c>
      <c r="N30" s="4">
        <v>0</v>
      </c>
      <c r="O30" s="4">
        <v>0</v>
      </c>
      <c r="P30" s="4">
        <v>0</v>
      </c>
      <c r="Q30" s="10">
        <f t="shared" si="0"/>
        <v>57.142857142857146</v>
      </c>
    </row>
    <row r="31" spans="2:17" x14ac:dyDescent="0.3">
      <c r="B31" s="6">
        <f t="shared" si="1"/>
        <v>23</v>
      </c>
      <c r="C31" s="6" t="s">
        <v>174</v>
      </c>
      <c r="D31" s="16" t="s">
        <v>151</v>
      </c>
      <c r="E31" s="17"/>
      <c r="F31" s="17"/>
      <c r="G31" s="17"/>
      <c r="H31" s="17"/>
      <c r="I31" s="18"/>
      <c r="J31" s="4">
        <v>100</v>
      </c>
      <c r="K31" s="4">
        <v>100</v>
      </c>
      <c r="L31" s="4">
        <v>100</v>
      </c>
      <c r="M31" s="4">
        <v>100</v>
      </c>
      <c r="N31" s="4">
        <v>0</v>
      </c>
      <c r="O31" s="4">
        <v>0</v>
      </c>
      <c r="P31" s="4">
        <v>0</v>
      </c>
      <c r="Q31" s="10">
        <f t="shared" si="0"/>
        <v>57.142857142857146</v>
      </c>
    </row>
    <row r="32" spans="2:17" x14ac:dyDescent="0.3">
      <c r="B32" s="6">
        <f t="shared" si="1"/>
        <v>24</v>
      </c>
      <c r="C32" s="6"/>
      <c r="D32" s="16"/>
      <c r="E32" s="17"/>
      <c r="F32" s="17"/>
      <c r="G32" s="17"/>
      <c r="H32" s="17"/>
      <c r="I32" s="1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16"/>
      <c r="E33" s="17"/>
      <c r="F33" s="17"/>
      <c r="G33" s="17"/>
      <c r="H33" s="17"/>
      <c r="I33" s="1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16"/>
      <c r="E34" s="17"/>
      <c r="F34" s="17"/>
      <c r="G34" s="17"/>
      <c r="H34" s="17"/>
      <c r="I34" s="1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6"/>
      <c r="E35" s="17"/>
      <c r="F35" s="17"/>
      <c r="G35" s="17"/>
      <c r="H35" s="17"/>
      <c r="I35" s="1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6"/>
      <c r="E36" s="17"/>
      <c r="F36" s="17"/>
      <c r="G36" s="17"/>
      <c r="H36" s="17"/>
      <c r="I36" s="1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6"/>
      <c r="E37" s="17"/>
      <c r="F37" s="17"/>
      <c r="G37" s="17"/>
      <c r="H37" s="17"/>
      <c r="I37" s="1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6"/>
      <c r="E38" s="17"/>
      <c r="F38" s="17"/>
      <c r="G38" s="17"/>
      <c r="H38" s="17"/>
      <c r="I38" s="1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6"/>
      <c r="E39" s="17"/>
      <c r="F39" s="17"/>
      <c r="G39" s="17"/>
      <c r="H39" s="17"/>
      <c r="I39" s="1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6"/>
      <c r="E40" s="17"/>
      <c r="F40" s="17"/>
      <c r="G40" s="17"/>
      <c r="H40" s="17"/>
      <c r="I40" s="1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6"/>
      <c r="E41" s="17"/>
      <c r="F41" s="17"/>
      <c r="G41" s="17"/>
      <c r="H41" s="17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6"/>
      <c r="E42" s="17"/>
      <c r="F42" s="17"/>
      <c r="G42" s="17"/>
      <c r="H42" s="17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6"/>
      <c r="E43" s="17"/>
      <c r="F43" s="17"/>
      <c r="G43" s="17"/>
      <c r="H43" s="17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6"/>
      <c r="D54" s="26"/>
      <c r="E54" s="1"/>
      <c r="H54" s="29" t="s">
        <v>19</v>
      </c>
      <c r="I54" s="29"/>
      <c r="J54" s="11">
        <f t="shared" ref="J54:P54" si="3">COUNTIF(J9:J53,"&gt;=70")</f>
        <v>23</v>
      </c>
      <c r="K54" s="11">
        <f t="shared" si="3"/>
        <v>23</v>
      </c>
      <c r="L54" s="11">
        <f t="shared" si="3"/>
        <v>23</v>
      </c>
      <c r="M54" s="11">
        <f t="shared" si="3"/>
        <v>23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">
      <c r="C55" s="26"/>
      <c r="D55" s="26"/>
      <c r="E55" s="8"/>
      <c r="H55" s="30" t="s">
        <v>20</v>
      </c>
      <c r="I55" s="30"/>
      <c r="J55" s="12">
        <f t="shared" ref="J55:Q55" si="4">COUNTIF(J9:J53,"&lt;70")</f>
        <v>0</v>
      </c>
      <c r="K55" s="12">
        <f t="shared" si="4"/>
        <v>0</v>
      </c>
      <c r="L55" s="12">
        <f t="shared" si="4"/>
        <v>0</v>
      </c>
      <c r="M55" s="12">
        <f t="shared" si="4"/>
        <v>0</v>
      </c>
      <c r="N55" s="12">
        <f t="shared" si="4"/>
        <v>23</v>
      </c>
      <c r="O55" s="12">
        <f t="shared" si="4"/>
        <v>23</v>
      </c>
      <c r="P55" s="12">
        <f t="shared" si="4"/>
        <v>23</v>
      </c>
      <c r="Q55" s="12">
        <f t="shared" si="4"/>
        <v>45</v>
      </c>
    </row>
    <row r="56" spans="2:17" x14ac:dyDescent="0.3">
      <c r="C56" s="26"/>
      <c r="D56" s="26"/>
      <c r="E56" s="26"/>
      <c r="H56" s="30" t="s">
        <v>21</v>
      </c>
      <c r="I56" s="30"/>
      <c r="J56" s="12">
        <f t="shared" ref="J56:Q56" si="5">COUNT(J9:J53)</f>
        <v>23</v>
      </c>
      <c r="K56" s="12">
        <f t="shared" si="5"/>
        <v>23</v>
      </c>
      <c r="L56" s="12">
        <f t="shared" si="5"/>
        <v>23</v>
      </c>
      <c r="M56" s="12">
        <f t="shared" si="5"/>
        <v>23</v>
      </c>
      <c r="N56" s="12">
        <f t="shared" si="5"/>
        <v>23</v>
      </c>
      <c r="O56" s="12">
        <f t="shared" si="5"/>
        <v>23</v>
      </c>
      <c r="P56" s="12">
        <f t="shared" si="5"/>
        <v>23</v>
      </c>
      <c r="Q56" s="12">
        <f t="shared" si="5"/>
        <v>45</v>
      </c>
    </row>
    <row r="57" spans="2:17" x14ac:dyDescent="0.3">
      <c r="C57" s="26"/>
      <c r="D57" s="26"/>
      <c r="E57" s="1"/>
      <c r="H57" s="31" t="s">
        <v>16</v>
      </c>
      <c r="I57" s="31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26"/>
      <c r="D58" s="26"/>
      <c r="E58" s="1"/>
      <c r="H58" s="31" t="s">
        <v>17</v>
      </c>
      <c r="I58" s="31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5" t="s">
        <v>18</v>
      </c>
      <c r="K62" s="25"/>
      <c r="L62" s="25"/>
      <c r="M62" s="25"/>
      <c r="N62" s="25"/>
      <c r="O62" s="25"/>
      <c r="P62" s="25"/>
    </row>
  </sheetData>
  <mergeCells count="54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4:I44"/>
    <mergeCell ref="D45:I45"/>
    <mergeCell ref="D46:I46"/>
    <mergeCell ref="D47:I47"/>
    <mergeCell ref="D48:I48"/>
    <mergeCell ref="D26:I26"/>
    <mergeCell ref="D27:I27"/>
    <mergeCell ref="D28:I28"/>
    <mergeCell ref="D30:I30"/>
    <mergeCell ref="D25:I25"/>
    <mergeCell ref="D29:I2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U26" sqref="U2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175</v>
      </c>
      <c r="E4" s="33"/>
      <c r="F4" s="33"/>
      <c r="G4" s="33"/>
      <c r="I4" t="s">
        <v>1</v>
      </c>
      <c r="J4" s="23" t="s">
        <v>176</v>
      </c>
      <c r="K4" s="23"/>
      <c r="M4" t="s">
        <v>2</v>
      </c>
      <c r="N4" s="34">
        <v>45588</v>
      </c>
      <c r="O4" s="3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228</v>
      </c>
      <c r="E6" s="23"/>
      <c r="F6" s="23"/>
      <c r="G6" s="23"/>
      <c r="I6" s="26" t="s">
        <v>22</v>
      </c>
      <c r="J6" s="26"/>
      <c r="K6" s="27" t="s">
        <v>25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177</v>
      </c>
      <c r="D9" s="37" t="s">
        <v>202</v>
      </c>
      <c r="E9" s="37"/>
      <c r="F9" s="37"/>
      <c r="G9" s="37"/>
      <c r="H9" s="37"/>
      <c r="I9" s="37"/>
      <c r="J9" s="4">
        <v>100</v>
      </c>
      <c r="K9" s="4">
        <v>100</v>
      </c>
      <c r="L9" s="4">
        <v>100</v>
      </c>
      <c r="M9" s="4">
        <v>100</v>
      </c>
      <c r="N9" s="4"/>
      <c r="O9" s="4"/>
      <c r="P9" s="4"/>
      <c r="Q9" s="10">
        <f>SUM(J9:P9)/7</f>
        <v>57.142857142857146</v>
      </c>
    </row>
    <row r="10" spans="2:18" x14ac:dyDescent="0.3">
      <c r="B10" s="6">
        <f>B9+1</f>
        <v>2</v>
      </c>
      <c r="C10" s="6" t="s">
        <v>178</v>
      </c>
      <c r="D10" s="37" t="s">
        <v>203</v>
      </c>
      <c r="E10" s="37"/>
      <c r="F10" s="37"/>
      <c r="G10" s="37"/>
      <c r="H10" s="37"/>
      <c r="I10" s="37"/>
      <c r="J10" s="4">
        <v>100</v>
      </c>
      <c r="K10" s="4">
        <v>100</v>
      </c>
      <c r="L10" s="4">
        <v>100</v>
      </c>
      <c r="M10" s="4">
        <v>100</v>
      </c>
      <c r="N10" s="4"/>
      <c r="O10" s="4"/>
      <c r="P10" s="4"/>
      <c r="Q10" s="10">
        <f t="shared" ref="Q10:Q48" si="0">SUM(J10:P10)/7</f>
        <v>57.142857142857146</v>
      </c>
    </row>
    <row r="11" spans="2:18" x14ac:dyDescent="0.3">
      <c r="B11" s="6">
        <f t="shared" ref="B11:B53" si="1">B10+1</f>
        <v>3</v>
      </c>
      <c r="C11" s="6" t="s">
        <v>179</v>
      </c>
      <c r="D11" s="37" t="s">
        <v>204</v>
      </c>
      <c r="E11" s="37"/>
      <c r="F11" s="37"/>
      <c r="G11" s="37"/>
      <c r="H11" s="37"/>
      <c r="I11" s="37"/>
      <c r="J11" s="4">
        <v>100</v>
      </c>
      <c r="K11" s="4">
        <v>100</v>
      </c>
      <c r="L11" s="4">
        <v>100</v>
      </c>
      <c r="M11" s="4">
        <v>100</v>
      </c>
      <c r="N11" s="4"/>
      <c r="O11" s="4"/>
      <c r="P11" s="4"/>
      <c r="Q11" s="10">
        <f t="shared" si="0"/>
        <v>57.142857142857146</v>
      </c>
    </row>
    <row r="12" spans="2:18" x14ac:dyDescent="0.3">
      <c r="B12" s="6">
        <f t="shared" si="1"/>
        <v>4</v>
      </c>
      <c r="C12" s="6" t="s">
        <v>180</v>
      </c>
      <c r="D12" s="37" t="s">
        <v>205</v>
      </c>
      <c r="E12" s="37"/>
      <c r="F12" s="37"/>
      <c r="G12" s="37"/>
      <c r="H12" s="37"/>
      <c r="I12" s="37"/>
      <c r="J12" s="4">
        <v>100</v>
      </c>
      <c r="K12" s="4">
        <v>100</v>
      </c>
      <c r="L12" s="4">
        <v>100</v>
      </c>
      <c r="M12" s="4">
        <v>100</v>
      </c>
      <c r="N12" s="4"/>
      <c r="O12" s="4"/>
      <c r="P12" s="4"/>
      <c r="Q12" s="10">
        <f t="shared" si="0"/>
        <v>57.142857142857146</v>
      </c>
    </row>
    <row r="13" spans="2:18" x14ac:dyDescent="0.3">
      <c r="B13" s="6">
        <f t="shared" si="1"/>
        <v>5</v>
      </c>
      <c r="C13" s="6" t="s">
        <v>181</v>
      </c>
      <c r="D13" s="37" t="s">
        <v>206</v>
      </c>
      <c r="E13" s="37"/>
      <c r="F13" s="37"/>
      <c r="G13" s="37"/>
      <c r="H13" s="37"/>
      <c r="I13" s="37"/>
      <c r="J13" s="4">
        <v>100</v>
      </c>
      <c r="K13" s="4">
        <v>100</v>
      </c>
      <c r="L13" s="4">
        <v>100</v>
      </c>
      <c r="M13" s="4">
        <v>100</v>
      </c>
      <c r="N13" s="4"/>
      <c r="O13" s="4"/>
      <c r="P13" s="4"/>
      <c r="Q13" s="10">
        <f t="shared" si="0"/>
        <v>57.142857142857146</v>
      </c>
    </row>
    <row r="14" spans="2:18" x14ac:dyDescent="0.3">
      <c r="B14" s="6">
        <f t="shared" si="1"/>
        <v>6</v>
      </c>
      <c r="C14" s="6" t="s">
        <v>182</v>
      </c>
      <c r="D14" s="37" t="s">
        <v>207</v>
      </c>
      <c r="E14" s="37"/>
      <c r="F14" s="37"/>
      <c r="G14" s="37"/>
      <c r="H14" s="37"/>
      <c r="I14" s="37"/>
      <c r="J14" s="4">
        <v>100</v>
      </c>
      <c r="K14" s="4">
        <v>100</v>
      </c>
      <c r="L14" s="4">
        <v>100</v>
      </c>
      <c r="M14" s="4">
        <v>100</v>
      </c>
      <c r="N14" s="4"/>
      <c r="O14" s="4"/>
      <c r="P14" s="4"/>
      <c r="Q14" s="10">
        <f t="shared" si="0"/>
        <v>57.142857142857146</v>
      </c>
    </row>
    <row r="15" spans="2:18" x14ac:dyDescent="0.3">
      <c r="B15" s="6">
        <f t="shared" si="1"/>
        <v>7</v>
      </c>
      <c r="C15" s="6" t="s">
        <v>183</v>
      </c>
      <c r="D15" s="37" t="s">
        <v>208</v>
      </c>
      <c r="E15" s="37"/>
      <c r="F15" s="37"/>
      <c r="G15" s="37"/>
      <c r="H15" s="37"/>
      <c r="I15" s="37"/>
      <c r="J15" s="4">
        <v>100</v>
      </c>
      <c r="K15" s="4">
        <v>100</v>
      </c>
      <c r="L15" s="4">
        <v>100</v>
      </c>
      <c r="M15" s="4">
        <v>100</v>
      </c>
      <c r="N15" s="4"/>
      <c r="O15" s="4"/>
      <c r="P15" s="4"/>
      <c r="Q15" s="10">
        <f t="shared" si="0"/>
        <v>57.142857142857146</v>
      </c>
    </row>
    <row r="16" spans="2:18" x14ac:dyDescent="0.3">
      <c r="B16" s="6">
        <f t="shared" si="1"/>
        <v>8</v>
      </c>
      <c r="C16" s="6" t="s">
        <v>184</v>
      </c>
      <c r="D16" s="37" t="s">
        <v>209</v>
      </c>
      <c r="E16" s="37"/>
      <c r="F16" s="37"/>
      <c r="G16" s="37"/>
      <c r="H16" s="37"/>
      <c r="I16" s="37"/>
      <c r="J16" s="4">
        <v>100</v>
      </c>
      <c r="K16" s="4">
        <v>100</v>
      </c>
      <c r="L16" s="4">
        <v>100</v>
      </c>
      <c r="M16" s="4">
        <v>100</v>
      </c>
      <c r="N16" s="4"/>
      <c r="O16" s="4"/>
      <c r="P16" s="4"/>
      <c r="Q16" s="10">
        <f t="shared" si="0"/>
        <v>57.142857142857146</v>
      </c>
    </row>
    <row r="17" spans="2:17" x14ac:dyDescent="0.3">
      <c r="B17" s="6">
        <f t="shared" si="1"/>
        <v>9</v>
      </c>
      <c r="C17" s="6" t="s">
        <v>185</v>
      </c>
      <c r="D17" s="37" t="s">
        <v>210</v>
      </c>
      <c r="E17" s="37"/>
      <c r="F17" s="37"/>
      <c r="G17" s="37"/>
      <c r="H17" s="37"/>
      <c r="I17" s="37"/>
      <c r="J17" s="4">
        <v>100</v>
      </c>
      <c r="K17" s="4">
        <v>100</v>
      </c>
      <c r="L17" s="4">
        <v>100</v>
      </c>
      <c r="M17" s="4">
        <v>100</v>
      </c>
      <c r="N17" s="4"/>
      <c r="O17" s="4"/>
      <c r="P17" s="4"/>
      <c r="Q17" s="10">
        <f t="shared" si="0"/>
        <v>57.142857142857146</v>
      </c>
    </row>
    <row r="18" spans="2:17" x14ac:dyDescent="0.3">
      <c r="B18" s="6">
        <f t="shared" si="1"/>
        <v>10</v>
      </c>
      <c r="C18" s="6" t="s">
        <v>186</v>
      </c>
      <c r="D18" s="37" t="s">
        <v>211</v>
      </c>
      <c r="E18" s="37"/>
      <c r="F18" s="37"/>
      <c r="G18" s="37"/>
      <c r="H18" s="37"/>
      <c r="I18" s="37"/>
      <c r="J18" s="4">
        <v>100</v>
      </c>
      <c r="K18" s="4">
        <v>100</v>
      </c>
      <c r="L18" s="4">
        <v>100</v>
      </c>
      <c r="M18" s="4">
        <v>100</v>
      </c>
      <c r="N18" s="4"/>
      <c r="O18" s="4"/>
      <c r="P18" s="4"/>
      <c r="Q18" s="10">
        <f t="shared" si="0"/>
        <v>57.142857142857146</v>
      </c>
    </row>
    <row r="19" spans="2:17" x14ac:dyDescent="0.3">
      <c r="B19" s="6">
        <f t="shared" si="1"/>
        <v>11</v>
      </c>
      <c r="C19" s="6" t="s">
        <v>187</v>
      </c>
      <c r="D19" s="37" t="s">
        <v>212</v>
      </c>
      <c r="E19" s="37"/>
      <c r="F19" s="37"/>
      <c r="G19" s="37"/>
      <c r="H19" s="37"/>
      <c r="I19" s="37"/>
      <c r="J19" s="4">
        <v>100</v>
      </c>
      <c r="K19" s="4">
        <v>100</v>
      </c>
      <c r="L19" s="4">
        <v>100</v>
      </c>
      <c r="M19" s="4">
        <v>100</v>
      </c>
      <c r="N19" s="4"/>
      <c r="O19" s="4"/>
      <c r="P19" s="4"/>
      <c r="Q19" s="10">
        <f t="shared" si="0"/>
        <v>57.142857142857146</v>
      </c>
    </row>
    <row r="20" spans="2:17" x14ac:dyDescent="0.3">
      <c r="B20" s="6">
        <f t="shared" si="1"/>
        <v>12</v>
      </c>
      <c r="C20" s="6" t="s">
        <v>188</v>
      </c>
      <c r="D20" s="37" t="s">
        <v>213</v>
      </c>
      <c r="E20" s="37"/>
      <c r="F20" s="37"/>
      <c r="G20" s="37"/>
      <c r="H20" s="37"/>
      <c r="I20" s="37"/>
      <c r="J20" s="4">
        <v>100</v>
      </c>
      <c r="K20" s="4">
        <v>100</v>
      </c>
      <c r="L20" s="4">
        <v>100</v>
      </c>
      <c r="M20" s="4">
        <v>100</v>
      </c>
      <c r="N20" s="4"/>
      <c r="O20" s="4"/>
      <c r="P20" s="4"/>
      <c r="Q20" s="10">
        <f t="shared" si="0"/>
        <v>57.142857142857146</v>
      </c>
    </row>
    <row r="21" spans="2:17" x14ac:dyDescent="0.3">
      <c r="B21" s="6">
        <f t="shared" si="1"/>
        <v>13</v>
      </c>
      <c r="C21" s="6" t="s">
        <v>189</v>
      </c>
      <c r="D21" s="37" t="s">
        <v>214</v>
      </c>
      <c r="E21" s="37"/>
      <c r="F21" s="37"/>
      <c r="G21" s="37"/>
      <c r="H21" s="37"/>
      <c r="I21" s="37"/>
      <c r="J21" s="4">
        <v>100</v>
      </c>
      <c r="K21" s="4">
        <v>100</v>
      </c>
      <c r="L21" s="4">
        <v>100</v>
      </c>
      <c r="M21" s="4">
        <v>100</v>
      </c>
      <c r="N21" s="4"/>
      <c r="O21" s="4"/>
      <c r="P21" s="4"/>
      <c r="Q21" s="10">
        <f t="shared" si="0"/>
        <v>57.142857142857146</v>
      </c>
    </row>
    <row r="22" spans="2:17" x14ac:dyDescent="0.3">
      <c r="B22" s="6">
        <f t="shared" si="1"/>
        <v>14</v>
      </c>
      <c r="C22" s="6" t="s">
        <v>190</v>
      </c>
      <c r="D22" s="37" t="s">
        <v>215</v>
      </c>
      <c r="E22" s="37"/>
      <c r="F22" s="37"/>
      <c r="G22" s="37"/>
      <c r="H22" s="37"/>
      <c r="I22" s="37"/>
      <c r="J22" s="4">
        <v>100</v>
      </c>
      <c r="K22" s="4">
        <v>100</v>
      </c>
      <c r="L22" s="4">
        <v>100</v>
      </c>
      <c r="M22" s="4">
        <v>100</v>
      </c>
      <c r="N22" s="4"/>
      <c r="O22" s="4"/>
      <c r="P22" s="4"/>
      <c r="Q22" s="10">
        <f t="shared" si="0"/>
        <v>57.142857142857146</v>
      </c>
    </row>
    <row r="23" spans="2:17" x14ac:dyDescent="0.3">
      <c r="B23" s="6">
        <f t="shared" si="1"/>
        <v>15</v>
      </c>
      <c r="C23" s="6" t="s">
        <v>191</v>
      </c>
      <c r="D23" s="37" t="s">
        <v>216</v>
      </c>
      <c r="E23" s="37"/>
      <c r="F23" s="37"/>
      <c r="G23" s="37"/>
      <c r="H23" s="37"/>
      <c r="I23" s="37"/>
      <c r="J23" s="4">
        <v>100</v>
      </c>
      <c r="K23" s="4">
        <v>100</v>
      </c>
      <c r="L23" s="4">
        <v>100</v>
      </c>
      <c r="M23" s="4">
        <v>100</v>
      </c>
      <c r="N23" s="4"/>
      <c r="O23" s="4"/>
      <c r="P23" s="4"/>
      <c r="Q23" s="10">
        <f t="shared" si="0"/>
        <v>57.142857142857146</v>
      </c>
    </row>
    <row r="24" spans="2:17" x14ac:dyDescent="0.3">
      <c r="B24" s="6">
        <f t="shared" si="1"/>
        <v>16</v>
      </c>
      <c r="C24" s="6" t="s">
        <v>192</v>
      </c>
      <c r="D24" s="37" t="s">
        <v>217</v>
      </c>
      <c r="E24" s="37"/>
      <c r="F24" s="37"/>
      <c r="G24" s="37"/>
      <c r="H24" s="37"/>
      <c r="I24" s="37"/>
      <c r="J24" s="4">
        <v>100</v>
      </c>
      <c r="K24" s="4">
        <v>100</v>
      </c>
      <c r="L24" s="4">
        <v>100</v>
      </c>
      <c r="M24" s="4">
        <v>100</v>
      </c>
      <c r="N24" s="4"/>
      <c r="O24" s="4"/>
      <c r="P24" s="4"/>
      <c r="Q24" s="10">
        <f t="shared" si="0"/>
        <v>57.142857142857146</v>
      </c>
    </row>
    <row r="25" spans="2:17" x14ac:dyDescent="0.3">
      <c r="B25" s="6">
        <f t="shared" si="1"/>
        <v>17</v>
      </c>
      <c r="C25" s="6" t="s">
        <v>193</v>
      </c>
      <c r="D25" s="37" t="s">
        <v>218</v>
      </c>
      <c r="E25" s="37"/>
      <c r="F25" s="37"/>
      <c r="G25" s="37"/>
      <c r="H25" s="37"/>
      <c r="I25" s="37"/>
      <c r="J25" s="4">
        <v>100</v>
      </c>
      <c r="K25" s="4">
        <v>100</v>
      </c>
      <c r="L25" s="4">
        <v>100</v>
      </c>
      <c r="M25" s="4">
        <v>100</v>
      </c>
      <c r="N25" s="4"/>
      <c r="O25" s="4"/>
      <c r="P25" s="4"/>
      <c r="Q25" s="10">
        <f t="shared" si="0"/>
        <v>57.142857142857146</v>
      </c>
    </row>
    <row r="26" spans="2:17" x14ac:dyDescent="0.3">
      <c r="B26" s="6">
        <f t="shared" si="1"/>
        <v>18</v>
      </c>
      <c r="C26" s="6" t="s">
        <v>194</v>
      </c>
      <c r="D26" s="37" t="s">
        <v>219</v>
      </c>
      <c r="E26" s="37"/>
      <c r="F26" s="37"/>
      <c r="G26" s="37"/>
      <c r="H26" s="37"/>
      <c r="I26" s="37"/>
      <c r="J26" s="4">
        <v>100</v>
      </c>
      <c r="K26" s="4">
        <v>100</v>
      </c>
      <c r="L26" s="4">
        <v>100</v>
      </c>
      <c r="M26" s="4">
        <v>100</v>
      </c>
      <c r="N26" s="4"/>
      <c r="O26" s="4"/>
      <c r="P26" s="4"/>
      <c r="Q26" s="10">
        <f t="shared" si="0"/>
        <v>57.142857142857146</v>
      </c>
    </row>
    <row r="27" spans="2:17" x14ac:dyDescent="0.3">
      <c r="B27" s="6">
        <f t="shared" si="1"/>
        <v>19</v>
      </c>
      <c r="C27" s="6" t="s">
        <v>195</v>
      </c>
      <c r="D27" s="37" t="s">
        <v>220</v>
      </c>
      <c r="E27" s="37"/>
      <c r="F27" s="37"/>
      <c r="G27" s="37"/>
      <c r="H27" s="37"/>
      <c r="I27" s="37"/>
      <c r="J27" s="4">
        <v>100</v>
      </c>
      <c r="K27" s="4">
        <v>100</v>
      </c>
      <c r="L27" s="4">
        <v>100</v>
      </c>
      <c r="M27" s="4">
        <v>100</v>
      </c>
      <c r="N27" s="4"/>
      <c r="O27" s="4"/>
      <c r="P27" s="4"/>
      <c r="Q27" s="10">
        <f t="shared" si="0"/>
        <v>57.142857142857146</v>
      </c>
    </row>
    <row r="28" spans="2:17" x14ac:dyDescent="0.3">
      <c r="B28" s="6">
        <f t="shared" si="1"/>
        <v>20</v>
      </c>
      <c r="C28" s="6" t="s">
        <v>196</v>
      </c>
      <c r="D28" s="37" t="s">
        <v>221</v>
      </c>
      <c r="E28" s="37"/>
      <c r="F28" s="37"/>
      <c r="G28" s="37"/>
      <c r="H28" s="37"/>
      <c r="I28" s="37"/>
      <c r="J28" s="4">
        <v>100</v>
      </c>
      <c r="K28" s="4">
        <v>100</v>
      </c>
      <c r="L28" s="4">
        <v>100</v>
      </c>
      <c r="M28" s="4">
        <v>100</v>
      </c>
      <c r="N28" s="4"/>
      <c r="O28" s="4"/>
      <c r="P28" s="4"/>
      <c r="Q28" s="10">
        <f t="shared" si="0"/>
        <v>57.142857142857146</v>
      </c>
    </row>
    <row r="29" spans="2:17" x14ac:dyDescent="0.3">
      <c r="B29" s="6">
        <f t="shared" si="1"/>
        <v>21</v>
      </c>
      <c r="C29" s="6" t="s">
        <v>197</v>
      </c>
      <c r="D29" s="37" t="s">
        <v>226</v>
      </c>
      <c r="E29" s="37"/>
      <c r="F29" s="37"/>
      <c r="G29" s="37"/>
      <c r="H29" s="37"/>
      <c r="I29" s="37"/>
      <c r="J29" s="4">
        <v>100</v>
      </c>
      <c r="K29" s="4">
        <v>100</v>
      </c>
      <c r="L29" s="4">
        <v>100</v>
      </c>
      <c r="M29" s="4">
        <v>100</v>
      </c>
      <c r="N29" s="4"/>
      <c r="O29" s="4"/>
      <c r="P29" s="4"/>
      <c r="Q29" s="10">
        <f t="shared" si="0"/>
        <v>57.142857142857146</v>
      </c>
    </row>
    <row r="30" spans="2:17" x14ac:dyDescent="0.3">
      <c r="B30" s="6">
        <f t="shared" si="1"/>
        <v>22</v>
      </c>
      <c r="C30" s="6" t="s">
        <v>198</v>
      </c>
      <c r="D30" s="37" t="s">
        <v>222</v>
      </c>
      <c r="E30" s="37"/>
      <c r="F30" s="37"/>
      <c r="G30" s="37"/>
      <c r="H30" s="37"/>
      <c r="I30" s="37"/>
      <c r="J30" s="4">
        <v>100</v>
      </c>
      <c r="K30" s="4">
        <v>100</v>
      </c>
      <c r="L30" s="4">
        <v>100</v>
      </c>
      <c r="M30" s="4">
        <v>100</v>
      </c>
      <c r="N30" s="4"/>
      <c r="O30" s="4"/>
      <c r="P30" s="4"/>
      <c r="Q30" s="10">
        <f t="shared" si="0"/>
        <v>57.142857142857146</v>
      </c>
    </row>
    <row r="31" spans="2:17" x14ac:dyDescent="0.3">
      <c r="B31" s="6">
        <f t="shared" si="1"/>
        <v>23</v>
      </c>
      <c r="C31" s="6" t="s">
        <v>199</v>
      </c>
      <c r="D31" s="37" t="s">
        <v>223</v>
      </c>
      <c r="E31" s="37"/>
      <c r="F31" s="37"/>
      <c r="G31" s="37"/>
      <c r="H31" s="37"/>
      <c r="I31" s="37"/>
      <c r="J31" s="4">
        <v>100</v>
      </c>
      <c r="K31" s="4">
        <v>100</v>
      </c>
      <c r="L31" s="4">
        <v>100</v>
      </c>
      <c r="M31" s="4">
        <v>100</v>
      </c>
      <c r="N31" s="4"/>
      <c r="O31" s="4"/>
      <c r="P31" s="4"/>
      <c r="Q31" s="10">
        <f t="shared" si="0"/>
        <v>57.142857142857146</v>
      </c>
    </row>
    <row r="32" spans="2:17" x14ac:dyDescent="0.3">
      <c r="B32" s="6">
        <f t="shared" si="1"/>
        <v>24</v>
      </c>
      <c r="C32" s="6" t="s">
        <v>200</v>
      </c>
      <c r="D32" s="37" t="s">
        <v>224</v>
      </c>
      <c r="E32" s="37"/>
      <c r="F32" s="37"/>
      <c r="G32" s="37"/>
      <c r="H32" s="37"/>
      <c r="I32" s="37"/>
      <c r="J32" s="4">
        <v>100</v>
      </c>
      <c r="K32" s="4">
        <v>100</v>
      </c>
      <c r="L32" s="4">
        <v>100</v>
      </c>
      <c r="M32" s="4">
        <v>100</v>
      </c>
      <c r="N32" s="4"/>
      <c r="O32" s="4"/>
      <c r="P32" s="4"/>
      <c r="Q32" s="10">
        <f t="shared" si="0"/>
        <v>57.142857142857146</v>
      </c>
    </row>
    <row r="33" spans="2:17" x14ac:dyDescent="0.3">
      <c r="B33" s="6">
        <f t="shared" si="1"/>
        <v>25</v>
      </c>
      <c r="C33" s="6" t="s">
        <v>201</v>
      </c>
      <c r="D33" s="37" t="s">
        <v>225</v>
      </c>
      <c r="E33" s="37"/>
      <c r="F33" s="37"/>
      <c r="G33" s="37"/>
      <c r="H33" s="37"/>
      <c r="I33" s="37"/>
      <c r="J33" s="4">
        <v>100</v>
      </c>
      <c r="K33" s="4">
        <v>100</v>
      </c>
      <c r="L33" s="4">
        <v>100</v>
      </c>
      <c r="M33" s="4">
        <v>100</v>
      </c>
      <c r="N33" s="4"/>
      <c r="O33" s="4"/>
      <c r="P33" s="4"/>
      <c r="Q33" s="10">
        <f t="shared" si="0"/>
        <v>57.142857142857146</v>
      </c>
    </row>
    <row r="34" spans="2:17" x14ac:dyDescent="0.3">
      <c r="B34" s="6">
        <f t="shared" si="1"/>
        <v>26</v>
      </c>
      <c r="C34" s="6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9"/>
      <c r="E53" s="40"/>
      <c r="F53" s="40"/>
      <c r="G53" s="40"/>
      <c r="H53" s="40"/>
      <c r="I53" s="4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6"/>
      <c r="D54" s="26"/>
      <c r="E54" s="1"/>
      <c r="H54" s="29" t="s">
        <v>19</v>
      </c>
      <c r="I54" s="29"/>
      <c r="J54" s="11">
        <f>COUNTIF(J9:J53,"&gt;=70")</f>
        <v>25</v>
      </c>
      <c r="K54" s="11">
        <f t="shared" ref="K54:P54" si="3">COUNTIF(K9:K53,"&gt;=70")</f>
        <v>25</v>
      </c>
      <c r="L54" s="11">
        <f t="shared" si="3"/>
        <v>25</v>
      </c>
      <c r="M54" s="11">
        <f t="shared" si="3"/>
        <v>25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6"/>
      <c r="D55" s="26"/>
      <c r="E55" s="8"/>
      <c r="H55" s="30" t="s">
        <v>20</v>
      </c>
      <c r="I55" s="3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26"/>
      <c r="D56" s="26"/>
      <c r="E56" s="26"/>
      <c r="H56" s="30" t="s">
        <v>21</v>
      </c>
      <c r="I56" s="30"/>
      <c r="J56" s="12">
        <f>COUNT(J9:J53)</f>
        <v>25</v>
      </c>
      <c r="K56" s="12">
        <f t="shared" ref="K56:Q56" si="6">COUNT(K9:K53)</f>
        <v>25</v>
      </c>
      <c r="L56" s="12">
        <f t="shared" si="6"/>
        <v>25</v>
      </c>
      <c r="M56" s="12">
        <f t="shared" si="6"/>
        <v>25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26"/>
      <c r="D57" s="26"/>
      <c r="E57" s="1"/>
      <c r="H57" s="31" t="s">
        <v>16</v>
      </c>
      <c r="I57" s="31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26"/>
      <c r="D58" s="26"/>
      <c r="E58" s="1"/>
      <c r="H58" s="31" t="s">
        <v>17</v>
      </c>
      <c r="I58" s="31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GESTIÓN ESTRATÉGICA</vt:lpstr>
      <vt:lpstr>QUIMICA 102B</vt:lpstr>
      <vt:lpstr>QUIMICA 111B</vt:lpstr>
      <vt:lpstr>FUND. DE QUIMICA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ageo guevara</cp:lastModifiedBy>
  <cp:lastPrinted>2023-03-21T15:13:53Z</cp:lastPrinted>
  <dcterms:created xsi:type="dcterms:W3CDTF">2023-03-14T19:16:59Z</dcterms:created>
  <dcterms:modified xsi:type="dcterms:W3CDTF">2024-11-14T21:21:41Z</dcterms:modified>
</cp:coreProperties>
</file>