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869A82B3-CBB0-4D39-8776-C8FA19036D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J27" i="4"/>
  <c r="I27" i="4"/>
  <c r="H27" i="4"/>
  <c r="E27" i="4"/>
  <c r="D27" i="4"/>
  <c r="C27" i="4"/>
  <c r="A27" i="4"/>
  <c r="L26" i="4"/>
  <c r="J26" i="4"/>
  <c r="I26" i="4"/>
  <c r="H26" i="4"/>
  <c r="E26" i="4"/>
  <c r="D26" i="4"/>
  <c r="C26" i="4"/>
  <c r="A26" i="4"/>
  <c r="L25" i="4"/>
  <c r="J25" i="4"/>
  <c r="I25" i="4"/>
  <c r="H25" i="4"/>
  <c r="E25" i="4"/>
  <c r="D25" i="4"/>
  <c r="C25" i="4"/>
  <c r="A25" i="4"/>
  <c r="L24" i="4"/>
  <c r="J24" i="4"/>
  <c r="I24" i="4"/>
  <c r="H24" i="4"/>
  <c r="E24" i="4"/>
  <c r="D24" i="4"/>
  <c r="C24" i="4"/>
  <c r="A24" i="4"/>
  <c r="L23" i="4"/>
  <c r="J23" i="4"/>
  <c r="I23" i="4"/>
  <c r="H23" i="4"/>
  <c r="E23" i="4"/>
  <c r="D23" i="4"/>
  <c r="C23" i="4"/>
  <c r="A23" i="4"/>
  <c r="L22" i="4"/>
  <c r="J22" i="4"/>
  <c r="I22" i="4"/>
  <c r="H22" i="4"/>
  <c r="E22" i="4"/>
  <c r="D22" i="4"/>
  <c r="C22" i="4"/>
  <c r="A22" i="4"/>
  <c r="L21" i="4"/>
  <c r="J21" i="4"/>
  <c r="I21" i="4"/>
  <c r="H21" i="4"/>
  <c r="E21" i="4"/>
  <c r="D21" i="4"/>
  <c r="C21" i="4"/>
  <c r="A21" i="4"/>
  <c r="L20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L26" i="3"/>
  <c r="J26" i="3"/>
  <c r="I26" i="3"/>
  <c r="E26" i="3"/>
  <c r="H26" i="3" s="1"/>
  <c r="D26" i="3"/>
  <c r="C26" i="3"/>
  <c r="A26" i="3"/>
  <c r="L25" i="3"/>
  <c r="J25" i="3"/>
  <c r="I25" i="3"/>
  <c r="E25" i="3"/>
  <c r="H25" i="3" s="1"/>
  <c r="D25" i="3"/>
  <c r="C25" i="3"/>
  <c r="A25" i="3"/>
  <c r="L24" i="3"/>
  <c r="J24" i="3"/>
  <c r="I24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L22" i="3"/>
  <c r="J22" i="3"/>
  <c r="I22" i="3"/>
  <c r="E22" i="3"/>
  <c r="H22" i="3" s="1"/>
  <c r="D22" i="3"/>
  <c r="C22" i="3"/>
  <c r="A22" i="3"/>
  <c r="L21" i="3"/>
  <c r="J21" i="3"/>
  <c r="I21" i="3"/>
  <c r="E21" i="3"/>
  <c r="H21" i="3" s="1"/>
  <c r="D21" i="3"/>
  <c r="C21" i="3"/>
  <c r="A21" i="3"/>
  <c r="L20" i="3"/>
  <c r="J20" i="3"/>
  <c r="I20" i="3"/>
  <c r="E20" i="3"/>
  <c r="H20" i="3" s="1"/>
  <c r="D20" i="3"/>
  <c r="C20" i="3"/>
  <c r="A20" i="3"/>
  <c r="L19" i="3"/>
  <c r="J19" i="3"/>
  <c r="I19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L27" i="2"/>
  <c r="I27" i="2"/>
  <c r="J27" i="2" s="1"/>
  <c r="H27" i="2"/>
  <c r="E27" i="2"/>
  <c r="D27" i="2"/>
  <c r="C27" i="2"/>
  <c r="A27" i="2"/>
  <c r="L26" i="2"/>
  <c r="I26" i="2"/>
  <c r="J26" i="2" s="1"/>
  <c r="H26" i="2"/>
  <c r="E26" i="2"/>
  <c r="D26" i="2"/>
  <c r="C26" i="2"/>
  <c r="A26" i="2"/>
  <c r="L25" i="2"/>
  <c r="I25" i="2"/>
  <c r="J25" i="2" s="1"/>
  <c r="H25" i="2"/>
  <c r="E25" i="2"/>
  <c r="D25" i="2"/>
  <c r="C25" i="2"/>
  <c r="A25" i="2"/>
  <c r="L24" i="2"/>
  <c r="I24" i="2"/>
  <c r="J24" i="2" s="1"/>
  <c r="H24" i="2"/>
  <c r="E24" i="2"/>
  <c r="D24" i="2"/>
  <c r="C24" i="2"/>
  <c r="A24" i="2"/>
  <c r="L23" i="2"/>
  <c r="I23" i="2"/>
  <c r="J23" i="2" s="1"/>
  <c r="H23" i="2"/>
  <c r="E23" i="2"/>
  <c r="D23" i="2"/>
  <c r="C23" i="2"/>
  <c r="A23" i="2"/>
  <c r="L22" i="2"/>
  <c r="I22" i="2"/>
  <c r="J22" i="2" s="1"/>
  <c r="H22" i="2"/>
  <c r="E22" i="2"/>
  <c r="D22" i="2"/>
  <c r="C22" i="2"/>
  <c r="A22" i="2"/>
  <c r="L21" i="2"/>
  <c r="I21" i="2"/>
  <c r="J21" i="2" s="1"/>
  <c r="H21" i="2"/>
  <c r="E21" i="2"/>
  <c r="D21" i="2"/>
  <c r="C21" i="2"/>
  <c r="A21" i="2"/>
  <c r="L20" i="2"/>
  <c r="I20" i="2"/>
  <c r="J20" i="2" s="1"/>
  <c r="H20" i="2"/>
  <c r="E20" i="2"/>
  <c r="D20" i="2"/>
  <c r="C20" i="2"/>
  <c r="A20" i="2"/>
  <c r="L19" i="2"/>
  <c r="I19" i="2"/>
  <c r="J19" i="2" s="1"/>
  <c r="H19" i="2"/>
  <c r="E19" i="2"/>
  <c r="D19" i="2"/>
  <c r="C19" i="2"/>
  <c r="A19" i="2"/>
  <c r="E18" i="2"/>
  <c r="I18" i="2" s="1"/>
  <c r="J18" i="2" s="1"/>
  <c r="D18" i="2"/>
  <c r="C18" i="2"/>
  <c r="A18" i="2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E14" i="2"/>
  <c r="I14" i="2" s="1"/>
  <c r="J14" i="2" s="1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L14" i="1"/>
  <c r="I14" i="1"/>
  <c r="J14" i="1" s="1"/>
  <c r="H14" i="1"/>
  <c r="E28" i="5" l="1"/>
  <c r="H28" i="5" s="1"/>
  <c r="L18" i="4"/>
  <c r="I18" i="3"/>
  <c r="J18" i="3" s="1"/>
  <c r="L17" i="2"/>
  <c r="I17" i="3"/>
  <c r="J17" i="3" s="1"/>
  <c r="L17" i="4"/>
  <c r="L17" i="3"/>
  <c r="I17" i="2"/>
  <c r="J17" i="2" s="1"/>
  <c r="H14" i="2"/>
  <c r="L14" i="4"/>
  <c r="I14" i="3"/>
  <c r="J14" i="3" s="1"/>
  <c r="L14" i="3"/>
  <c r="H14" i="4"/>
  <c r="I16" i="3"/>
  <c r="J16" i="3" s="1"/>
  <c r="L16" i="3"/>
  <c r="H16" i="2"/>
  <c r="H16" i="4"/>
  <c r="L16" i="4"/>
  <c r="H15" i="2"/>
  <c r="L15" i="3"/>
  <c r="I15" i="3"/>
  <c r="J15" i="3" s="1"/>
  <c r="L15" i="4"/>
  <c r="I15" i="2"/>
  <c r="J15" i="2" s="1"/>
  <c r="H15" i="4"/>
  <c r="H17" i="4"/>
  <c r="L18" i="2"/>
  <c r="E28" i="2"/>
  <c r="H28" i="2" s="1"/>
  <c r="L18" i="3"/>
  <c r="E28" i="3"/>
  <c r="I28" i="3" s="1"/>
  <c r="J28" i="3" s="1"/>
  <c r="H18" i="2"/>
  <c r="H28" i="1"/>
  <c r="L14" i="2"/>
  <c r="I28" i="1"/>
  <c r="J28" i="1" s="1"/>
  <c r="E28" i="4"/>
  <c r="I28" i="4" s="1"/>
  <c r="J28" i="4" s="1"/>
  <c r="I28" i="5"/>
  <c r="J28" i="5" s="1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L28" i="5" l="1"/>
  <c r="L28" i="4"/>
  <c r="I28" i="2"/>
  <c r="J28" i="2" s="1"/>
  <c r="H28" i="3"/>
  <c r="L28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<sst xmlns="http://schemas.openxmlformats.org/spreadsheetml/2006/main" count="186" uniqueCount="44">
  <si>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</si>
  <si>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</si>
  <si>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</si>
  <si>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</si>
  <si>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</si>
  <si>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</si>
  <si>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</si>
  <si>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</si>
  <si>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</si>
  <si>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</si>
  <si>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</si>
  <si>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</si>
  <si>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</si>
  <si>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</si>
  <si>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</si>
  <si>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</si>
  <si>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</si>
  <si>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</si>
  <si>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</si>
  <si>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</si>
  <si>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</si>
  <si>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</si>
  <si>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</si>
  <si>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</si>
  <si>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</si>
  <si>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</si>
  <si>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</si>
  <si>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</si>
  <si>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</si>
  <si>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</si>
  <si>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</si>
  <si>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</si>
  <si>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</si>
  <si>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</si>
  <si>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</si>
  <si>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705 A</t>
  </si>
  <si>
    <t>DISEÑO DE PRODUCTOS TURISTICOS ALTERNATIVOS</t>
  </si>
  <si>
    <t>705 C</t>
  </si>
  <si>
    <t>PLAN DE NEGOCIOS</t>
  </si>
  <si>
    <t>705 B A</t>
  </si>
  <si>
    <t>FUNCIÓN ADMINISTRATIVA II</t>
  </si>
  <si>
    <t>305 A</t>
  </si>
  <si>
    <t>AGOSTO-DICIEMBE 2024</t>
  </si>
  <si>
    <t>LIC.RENATA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</si>
</sst>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1"/>
      <name val="Arial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33" zoomScale="136" zoomScaleNormal="136" workbookViewId="0">
      <selection activeCell="G37" sqref="G37:J37"/>
    </sheetView>
  </sheetViews>
  <sheetFormatPr baseColWidth="10" defaultColWidth="14.453125" defaultRowHeight="15" customHeight="1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7" t="s">
        <v>32</v>
      </c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1" t="s">
        <v>5</v>
      </c>
      <c r="C8" s="30"/>
      <c r="D8" s="6" t="s">
        <v>6</v>
      </c>
      <c r="E8" s="7">
        <v>5</v>
      </c>
      <c r="F8" s="1"/>
      <c r="G8" s="4" t="s">
        <v>7</v>
      </c>
      <c r="H8" s="7">
        <v>3</v>
      </c>
      <c r="I8" s="42" t="s">
        <v>8</v>
      </c>
      <c r="J8" s="26"/>
      <c r="K8" s="26"/>
      <c r="L8" s="31" t="s">
        <v>42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">
        <v>34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10" t="s">
        <v>36</v>
      </c>
      <c r="B14" s="11" t="s">
        <v>22</v>
      </c>
      <c r="C14" s="11" t="s">
        <v>35</v>
      </c>
      <c r="D14" s="11" t="s">
        <v>33</v>
      </c>
      <c r="E14" s="11">
        <v>27</v>
      </c>
      <c r="F14" s="11">
        <v>27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>
      <c r="A15" s="10" t="s">
        <v>36</v>
      </c>
      <c r="B15" s="11" t="s">
        <v>22</v>
      </c>
      <c r="C15" s="11" t="s">
        <v>37</v>
      </c>
      <c r="D15" s="11" t="s">
        <v>33</v>
      </c>
      <c r="E15" s="11">
        <v>17</v>
      </c>
      <c r="F15" s="11">
        <v>15</v>
      </c>
      <c r="G15" s="11"/>
      <c r="H15" s="12">
        <v>0.88</v>
      </c>
      <c r="I15" s="11">
        <v>2</v>
      </c>
      <c r="J15" s="12">
        <v>0.12</v>
      </c>
      <c r="K15" s="11"/>
      <c r="L15" s="12">
        <v>0</v>
      </c>
      <c r="M15" s="12">
        <v>0.86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38</v>
      </c>
      <c r="B16" s="11" t="s">
        <v>22</v>
      </c>
      <c r="C16" s="11" t="s">
        <v>35</v>
      </c>
      <c r="D16" s="11" t="s">
        <v>33</v>
      </c>
      <c r="E16" s="11">
        <v>27</v>
      </c>
      <c r="F16" s="11">
        <v>27</v>
      </c>
      <c r="G16" s="11"/>
      <c r="H16" s="12">
        <v>1</v>
      </c>
      <c r="I16" s="11">
        <v>0</v>
      </c>
      <c r="J16" s="12">
        <v>0</v>
      </c>
      <c r="K16" s="11"/>
      <c r="L16" s="12">
        <v>0</v>
      </c>
      <c r="M16" s="12">
        <v>0.96</v>
      </c>
      <c r="N16" s="13">
        <v>0.77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38</v>
      </c>
      <c r="B17" s="11" t="s">
        <v>22</v>
      </c>
      <c r="C17" s="11" t="s">
        <v>39</v>
      </c>
      <c r="D17" s="11" t="s">
        <v>33</v>
      </c>
      <c r="E17" s="11">
        <v>14</v>
      </c>
      <c r="F17" s="11">
        <v>14</v>
      </c>
      <c r="G17" s="11"/>
      <c r="H17" s="12">
        <v>1</v>
      </c>
      <c r="I17" s="11">
        <v>0</v>
      </c>
      <c r="J17" s="12">
        <v>0</v>
      </c>
      <c r="K17" s="11"/>
      <c r="L17" s="12">
        <v>0</v>
      </c>
      <c r="M17" s="12">
        <v>0.98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>
      <c r="A18" s="10" t="s">
        <v>40</v>
      </c>
      <c r="B18" s="11" t="s">
        <v>22</v>
      </c>
      <c r="C18" s="11" t="s">
        <v>41</v>
      </c>
      <c r="D18" s="11" t="s">
        <v>33</v>
      </c>
      <c r="E18" s="11">
        <v>22</v>
      </c>
      <c r="F18" s="11">
        <v>21</v>
      </c>
      <c r="G18" s="11"/>
      <c r="H18" s="12">
        <v>0.95</v>
      </c>
      <c r="I18" s="11">
        <v>1</v>
      </c>
      <c r="J18" s="12">
        <v>0.05</v>
      </c>
      <c r="K18" s="11"/>
      <c r="L18" s="12">
        <v>0</v>
      </c>
      <c r="M18" s="12">
        <v>0.89</v>
      </c>
      <c r="N18" s="13">
        <v>0.81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104</v>
      </c>
      <c r="G28" s="16">
        <f t="shared" si="4"/>
        <v>0</v>
      </c>
      <c r="H28" s="17">
        <f>SUM(F28:G28)/E28</f>
        <v>0.9719626168224299</v>
      </c>
      <c r="I28" s="16">
        <f t="shared" si="1"/>
        <v>3</v>
      </c>
      <c r="J28" s="17">
        <f t="shared" si="2"/>
        <v>2.8037383177570093E-2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0.93399999999999994</v>
      </c>
      <c r="N28" s="18">
        <f t="shared" si="5"/>
        <v>0.754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28</v>
      </c>
      <c r="C33" s="26"/>
      <c r="D33" s="26"/>
      <c r="E33" s="1"/>
      <c r="F33" s="1"/>
      <c r="G33" s="28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30</v>
      </c>
      <c r="B35" s="26"/>
      <c r="C35" s="8"/>
      <c r="D35" s="1"/>
      <c r="E35" s="32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>
      <c r="A37" s="1"/>
      <c r="B37" s="21" t="str">
        <f>B10</f>
        <v>MCA.PATRICIA ELIZABETH DAVID MIROS</v>
      </c>
      <c r="C37" s="22"/>
      <c r="D37" s="22"/>
      <c r="E37" s="20"/>
      <c r="F37" s="20"/>
      <c r="G37" s="23" t="s">
        <v>43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7"/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1">
        <v>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6"/>
      <c r="K8" s="26"/>
      <c r="L8" s="31" t="str">
        <f>'1'!L8</f>
        <v>AGOSTO-DICIEMBE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tr">
        <f>'1'!B10</f>
        <v>MCA.PATRICIA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28</v>
      </c>
      <c r="C33" s="26"/>
      <c r="D33" s="26"/>
      <c r="E33" s="1"/>
      <c r="F33" s="1"/>
      <c r="G33" s="28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30</v>
      </c>
      <c r="B35" s="26"/>
      <c r="C35" s="8"/>
      <c r="D35" s="1"/>
      <c r="E35" s="32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MCA.PATRICIA ELIZABETH DAVID MIROS</v>
      </c>
      <c r="C37" s="26"/>
      <c r="D37" s="26"/>
      <c r="E37" s="20"/>
      <c r="F37" s="20"/>
      <c r="G37" s="48"/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7"/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1">
        <v>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6"/>
      <c r="K8" s="26"/>
      <c r="L8" s="31" t="str">
        <f>'1'!L8</f>
        <v>AGOSTO-DICIEMBE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tr">
        <f>'1'!B10</f>
        <v>MCA.PATRICIA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28</v>
      </c>
      <c r="C33" s="26"/>
      <c r="D33" s="26"/>
      <c r="E33" s="1"/>
      <c r="F33" s="1"/>
      <c r="G33" s="28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30</v>
      </c>
      <c r="B35" s="26"/>
      <c r="C35" s="8"/>
      <c r="D35" s="1"/>
      <c r="E35" s="32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MCA.PATRICIA ELIZABETH DAVID MIROS</v>
      </c>
      <c r="C37" s="26"/>
      <c r="D37" s="26"/>
      <c r="E37" s="20"/>
      <c r="F37" s="20"/>
      <c r="G37" s="48"/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7"/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1">
        <v>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6"/>
      <c r="K8" s="26"/>
      <c r="L8" s="31" t="str">
        <f>'1'!L8</f>
        <v>AGOSTO-DICIEMBE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tr">
        <f>'1'!B10</f>
        <v>MCA.PATRICIA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107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28</v>
      </c>
      <c r="C33" s="26"/>
      <c r="D33" s="26"/>
      <c r="E33" s="1"/>
      <c r="F33" s="1"/>
      <c r="G33" s="28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30</v>
      </c>
      <c r="B35" s="26"/>
      <c r="C35" s="8"/>
      <c r="D35" s="1"/>
      <c r="E35" s="32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MCA.PATRICIA ELIZABETH DAVID MIROS</v>
      </c>
      <c r="C37" s="26"/>
      <c r="D37" s="26"/>
      <c r="E37" s="20"/>
      <c r="F37" s="20"/>
      <c r="G37" s="48"/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4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6"/>
      <c r="C6" s="26"/>
      <c r="D6" s="26"/>
      <c r="E6" s="47"/>
      <c r="F6" s="30"/>
      <c r="G6" s="30"/>
      <c r="H6" s="30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1" t="s">
        <v>31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6"/>
      <c r="K8" s="26"/>
      <c r="L8" s="31" t="str">
        <f>'1'!L8</f>
        <v>AGOSTO-DICIEMBE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1" t="str">
        <f>'1'!B10</f>
        <v>MCA.PATRICIA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38" t="s">
        <v>15</v>
      </c>
      <c r="G12" s="39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DISEÑO DE PRODUCTOS TURISTICOS ALTERNATIVOS</v>
      </c>
      <c r="B14" s="11"/>
      <c r="C14" s="11" t="str">
        <f>'1'!C14</f>
        <v>705 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DISEÑO DE PRODUCTOS TURISTICOS ALTERNATIVOS</v>
      </c>
      <c r="B15" s="11"/>
      <c r="C15" s="11" t="str">
        <f>'1'!C15</f>
        <v>705 C</v>
      </c>
      <c r="D15" s="11" t="str">
        <f>'1'!D15</f>
        <v>DLA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DLA</v>
      </c>
      <c r="E16" s="11">
        <f>'1'!E16</f>
        <v>27</v>
      </c>
      <c r="F16" s="11"/>
      <c r="G16" s="11"/>
      <c r="H16" s="12">
        <f t="shared" si="0"/>
        <v>0</v>
      </c>
      <c r="I16" s="11">
        <f t="shared" si="1"/>
        <v>27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 A</v>
      </c>
      <c r="D17" s="11" t="str">
        <f>'1'!D17</f>
        <v>DLA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FUNCIÓN ADMINISTRATIVA II</v>
      </c>
      <c r="B18" s="11"/>
      <c r="C18" s="11" t="str">
        <f>'1'!C18</f>
        <v>305 A</v>
      </c>
      <c r="D18" s="11" t="str">
        <f>'1'!D18</f>
        <v>DLA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80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80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5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28</v>
      </c>
      <c r="C33" s="26"/>
      <c r="D33" s="26"/>
      <c r="E33" s="1"/>
      <c r="F33" s="1"/>
      <c r="G33" s="28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30</v>
      </c>
      <c r="B35" s="26"/>
      <c r="C35" s="8"/>
      <c r="D35" s="1"/>
      <c r="E35" s="32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MCA.PATRICIA ELIZABETH DAVID MIROS</v>
      </c>
      <c r="C37" s="26"/>
      <c r="D37" s="26"/>
      <c r="E37" s="20"/>
      <c r="F37" s="20"/>
      <c r="G37" s="48"/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</cp:lastModifiedBy>
  <dcterms:modified xsi:type="dcterms:W3CDTF">2024-09-25T06:36:38Z</dcterms:modified>
</cp:coreProperties>
</file>