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44237B8E-4458-4554-91A2-50FC5FA7733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2" i="8" l="1"/>
  <c r="G32" i="10" l="1"/>
  <c r="C32" i="10"/>
  <c r="A24" i="10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<sst xmlns="http://schemas.openxmlformats.org/spreadsheetml/2006/main" count="119" uniqueCount="48">
  <si>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</si>
  <si>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</si>
  <si>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</si>
  <si>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</si>
  <si>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</si>
  <si>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</si>
  <si>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</si>
  <si>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</si>
  <si>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</si>
  <si>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</si>
  <si>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</si>
  <si>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</si>
  <si>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</si>
  <si>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</si>
  <si>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</si>
  <si>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</si>
  <si>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</si>
  <si>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</si>
  <si>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</si>
  <si>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</si>
  <si>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</si>
  <si>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</si>
  <si>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</si>
  <si>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</si>
  <si>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</si>
  <si>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</si>
  <si>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</si>
  <si>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</si>
  <si>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</si>
  <si>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</si>
  <si>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</si>
  <si>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</si>
  <si>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MCIQ. INDRA DE LA O ORTIZ</t>
  </si>
  <si>
    <t>Departamento de Ciencias Básicas</t>
  </si>
  <si>
    <t>FEBRERO-JUNIO 2024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</si>
  <si>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</si>
  <si>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</si>
  <si>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</si>
  <si>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</si>
  <si>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</si>
  <si>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Asesorias sobre problemas de aplicación que involucren los principios de Pascal y Arquímedes.</t>
  </si>
  <si>
    <t>Asesoria sobre problemas que involucren la ecuación de continuidad y ecuación de la energía en fenómenos del área de Mecatrónica.</t>
  </si>
  <si>
    <t xml:space="preserve">Asesorias sobre  a las pérdidas de presión en redes de tuberías. </t>
  </si>
  <si>
    <t>Asesoria sobre caídas de presión por fricción en sistemas de tuberías, conexiones y accesorios.</t>
  </si>
  <si>
    <t>AGOSTO-DICIEMBRE 2024</t>
  </si>
  <si>
    <t>Periodo:</t>
  </si>
  <si>
    <t>26/08/2024-20/12/2024</t>
  </si>
  <si>
    <t>Formatos de asesorias y 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</si>
</sst>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15" customHeight="1" x14ac:dyDescent="0.2">
      <c r="A6" s="17"/>
      <c r="B6" s="38" t="s">
        <v>24</v>
      </c>
      <c r="C6" s="38"/>
      <c r="D6" s="38"/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34</v>
      </c>
      <c r="G9" s="20"/>
    </row>
    <row r="11" spans="1:7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34.5" customHeight="1" x14ac:dyDescent="0.2">
      <c r="A14" s="56" t="s">
        <v>38</v>
      </c>
      <c r="B14" s="57"/>
      <c r="C14" s="57"/>
      <c r="D14" s="57"/>
      <c r="E14" s="57"/>
      <c r="F14" s="57"/>
      <c r="G14" s="5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49.5" customHeight="1" x14ac:dyDescent="0.2">
      <c r="A17" s="28" t="s">
        <v>39</v>
      </c>
      <c r="B17" s="36"/>
      <c r="C17" s="36"/>
      <c r="D17" s="36"/>
      <c r="E17" s="36"/>
      <c r="F17" s="36"/>
      <c r="G17" s="3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12.75" customHeight="1" x14ac:dyDescent="0.2">
      <c r="A21" s="59" t="s">
        <v>40</v>
      </c>
      <c r="B21" s="60"/>
      <c r="C21" s="60"/>
      <c r="D21" s="60"/>
      <c r="E21" s="60"/>
      <c r="F21" s="61"/>
      <c r="G21" s="11" t="s">
        <v>46</v>
      </c>
    </row>
    <row r="22" spans="1:7" s="6" customFormat="1" x14ac:dyDescent="0.2">
      <c r="A22" s="59" t="s">
        <v>41</v>
      </c>
      <c r="B22" s="60"/>
      <c r="C22" s="60"/>
      <c r="D22" s="60"/>
      <c r="E22" s="60"/>
      <c r="F22" s="61"/>
      <c r="G22" s="11" t="s">
        <v>46</v>
      </c>
    </row>
    <row r="23" spans="1:7" s="6" customFormat="1" ht="12.75" customHeight="1" x14ac:dyDescent="0.2">
      <c r="A23" s="59" t="s">
        <v>42</v>
      </c>
      <c r="B23" s="60"/>
      <c r="C23" s="60"/>
      <c r="D23" s="60"/>
      <c r="E23" s="60"/>
      <c r="F23" s="61"/>
      <c r="G23" s="11" t="s">
        <v>46</v>
      </c>
    </row>
    <row r="24" spans="1:7" s="6" customFormat="1" ht="12.75" customHeight="1" x14ac:dyDescent="0.25">
      <c r="A24" t="s">
        <v>43</v>
      </c>
      <c r="B24" s="54"/>
      <c r="C24" s="54"/>
      <c r="D24" s="54"/>
      <c r="E24" s="54"/>
      <c r="F24" s="55"/>
      <c r="G24" s="11" t="s">
        <v>46</v>
      </c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32" t="s">
        <v>10</v>
      </c>
      <c r="B27" s="32"/>
      <c r="C27" s="32"/>
      <c r="D27" s="32"/>
      <c r="E27" s="32"/>
      <c r="F27" s="32"/>
      <c r="G27" s="32"/>
    </row>
    <row r="28" spans="1:7" s="6" customFormat="1" ht="46.5" customHeight="1" x14ac:dyDescent="0.2">
      <c r="A28" s="33"/>
      <c r="B28" s="33"/>
      <c r="C28" s="33"/>
      <c r="D28" s="33"/>
      <c r="E28" s="33"/>
      <c r="F28" s="33"/>
      <c r="G28" s="33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5" t="str">
        <f>B8</f>
        <v>MCIQ. INDRA DE LA O ORTIZ</v>
      </c>
      <c r="C31" s="29" t="s">
        <v>35</v>
      </c>
      <c r="D31" s="29"/>
      <c r="E31" s="29"/>
      <c r="F31" s="21" t="s">
        <v>27</v>
      </c>
      <c r="G31" s="21"/>
    </row>
    <row r="32" spans="1:7" ht="28.5" customHeight="1" x14ac:dyDescent="0.2">
      <c r="A32" s="9" t="s">
        <v>15</v>
      </c>
      <c r="C32" s="30" t="s">
        <v>33</v>
      </c>
      <c r="D32" s="30"/>
      <c r="E32" s="30"/>
      <c r="F32" s="34" t="s">
        <v>14</v>
      </c>
      <c r="G32" s="34"/>
    </row>
    <row r="34" spans="1:7" x14ac:dyDescent="0.2">
      <c r="A34" s="31" t="s">
        <v>18</v>
      </c>
      <c r="B34" s="31"/>
      <c r="C34" s="31"/>
      <c r="D34" s="31"/>
      <c r="E34" s="31"/>
      <c r="F34" s="31"/>
      <c r="G34" s="31"/>
    </row>
  </sheetData>
  <mergeCells count="26"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C32:E32"/>
    <mergeCell ref="A34:G34"/>
    <mergeCell ref="A27:G27"/>
    <mergeCell ref="A28:G28"/>
    <mergeCell ref="A19:G19"/>
    <mergeCell ref="F32:G32"/>
    <mergeCell ref="F9:G9"/>
    <mergeCell ref="F31:G31"/>
    <mergeCell ref="A20:F20"/>
    <mergeCell ref="A21:F21"/>
    <mergeCell ref="A22:F22"/>
    <mergeCell ref="A26:F26"/>
    <mergeCell ref="C31:E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7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15" customHeight="1" x14ac:dyDescent="0.2">
      <c r="A6" s="16"/>
      <c r="B6" s="48" t="str">
        <f>Registro!B6</f>
        <v>DEPARTAMENTO DE CIENCIAS BASICAS</v>
      </c>
      <c r="C6" s="48"/>
      <c r="D6" s="48"/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E9" s="62" t="s">
        <v>45</v>
      </c>
      <c r="F9" s="62"/>
      <c r="G9" s="20" t="s">
        <v>44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64" t="str">
        <f>Registro!A14</f>
        <v>El alumno cuente con el apoyo y orientación de un asesor  para buscar una posibilidad la solución a sus problemas académicos.</v>
      </c>
      <c r="B14" s="64"/>
      <c r="C14" s="64"/>
      <c r="D14" s="64"/>
      <c r="E14" s="64"/>
      <c r="F14" s="64"/>
      <c r="G14" s="64"/>
      <c r="H14" s="6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6.5" customHeight="1" x14ac:dyDescent="0.2">
      <c r="A17" s="64" t="str">
        <f>Registro!A17</f>
        <v>Impartir al menos 4 asesorias académicas relacionadas con los problemas de aplicación</v>
      </c>
      <c r="B17" s="64"/>
      <c r="C17" s="64"/>
      <c r="D17" s="64"/>
      <c r="E17" s="64"/>
      <c r="F17" s="64"/>
      <c r="G17" s="64"/>
      <c r="H17" s="6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Asesorias sobre problemas de aplicación que involucren los principios de Pascal y Arquímedes.</v>
      </c>
      <c r="B21" s="43"/>
      <c r="C21" s="41" t="s">
        <v>46</v>
      </c>
      <c r="D21" s="41"/>
      <c r="E21" s="41"/>
      <c r="F21" s="63" t="s">
        <v>47</v>
      </c>
      <c r="G21" s="63"/>
      <c r="H21" s="10">
        <v>0.33</v>
      </c>
    </row>
    <row r="22" spans="1:8" s="6" customFormat="1" x14ac:dyDescent="0.2">
      <c r="A22" s="43" t="str">
        <f>Registro!A22</f>
        <v>Asesoria sobre problemas que involucren la ecuación de continuidad y ecuación de la energía en fenómenos del área de Mecatrónica.</v>
      </c>
      <c r="B22" s="43"/>
      <c r="C22" s="41"/>
      <c r="D22" s="41"/>
      <c r="E22" s="41"/>
      <c r="F22" s="40"/>
      <c r="G22" s="40"/>
      <c r="H22" s="10">
        <v>0</v>
      </c>
    </row>
    <row r="23" spans="1:8" s="6" customFormat="1" x14ac:dyDescent="0.2">
      <c r="A23" s="43" t="str">
        <f>Registro!A23</f>
        <v xml:space="preserve">Asesorias sobre  a las pérdidas de presión en redes de tuberías. </v>
      </c>
      <c r="B23" s="43"/>
      <c r="C23" s="41"/>
      <c r="D23" s="41"/>
      <c r="E23" s="41"/>
      <c r="F23" s="40"/>
      <c r="G23" s="40"/>
      <c r="H23" s="10">
        <v>0</v>
      </c>
    </row>
    <row r="24" spans="1:8" s="6" customFormat="1" ht="29.25" customHeight="1" x14ac:dyDescent="0.2">
      <c r="A24" s="44" t="str">
        <f>Registro!A24</f>
        <v>Asesoria sobre caídas de presión por fricción en sistemas de tuberías, conexiones y accesorios.</v>
      </c>
      <c r="B24" s="44"/>
      <c r="C24" s="41"/>
      <c r="D24" s="41"/>
      <c r="E24" s="41"/>
      <c r="F24" s="40"/>
      <c r="G24" s="40"/>
      <c r="H24" s="10">
        <v>0</v>
      </c>
    </row>
    <row r="25" spans="1:8" s="6" customFormat="1" x14ac:dyDescent="0.2">
      <c r="A25" s="43"/>
      <c r="B25" s="43"/>
      <c r="C25" s="41"/>
      <c r="D25" s="41"/>
      <c r="E25" s="41"/>
      <c r="F25" s="40"/>
      <c r="G25" s="40"/>
      <c r="H25" s="10"/>
    </row>
    <row r="26" spans="1:8" s="6" customFormat="1" x14ac:dyDescent="0.2">
      <c r="A26" s="43"/>
      <c r="B26" s="43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2" t="s">
        <v>10</v>
      </c>
      <c r="B29" s="32"/>
      <c r="C29" s="32"/>
      <c r="D29" s="32"/>
      <c r="E29" s="32"/>
      <c r="F29" s="32"/>
      <c r="G29" s="32"/>
      <c r="H29" s="32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tr">
        <f>B8</f>
        <v>MCIQ. INDRA DE LA O ORTIZ</v>
      </c>
      <c r="C32" s="42" t="str">
        <f>Registro!C31</f>
        <v>DR. TONATIUH SOSME SANCHEZ</v>
      </c>
      <c r="D32" s="42"/>
      <c r="E32" s="42"/>
      <c r="G32" s="42" t="str">
        <f>Registro!F31</f>
        <v>MCJyS OFELIA ENRIQUEZ ORDAZ</v>
      </c>
      <c r="H32" s="42"/>
    </row>
    <row r="33" spans="1:8" ht="53.25" customHeight="1" x14ac:dyDescent="0.2">
      <c r="A33" s="19" t="s">
        <v>36</v>
      </c>
      <c r="C33" s="30" t="s">
        <v>33</v>
      </c>
      <c r="D33" s="30"/>
      <c r="E33" s="30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B6:F6"/>
    <mergeCell ref="B9:C9"/>
    <mergeCell ref="G9:H9"/>
    <mergeCell ref="B11:H11"/>
    <mergeCell ref="A13:H13"/>
    <mergeCell ref="A14:H14"/>
    <mergeCell ref="E9:F9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9" t="s">
        <v>1</v>
      </c>
      <c r="B6" s="49"/>
      <c r="C6" s="49"/>
      <c r="D6" s="50" t="str">
        <f>Registro!B6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9" t="str">
        <f>Registro!A14</f>
        <v>El alumno cuente con el apoyo y orientación de un asesor  para buscar una posibilidad la solución a sus problemas académicos.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6.5" customHeight="1" x14ac:dyDescent="0.2">
      <c r="A17" s="39" t="str">
        <f>Registro!A17</f>
        <v>Impartir al menos 4 asesorias académicas relacionadas con los problemas de aplicación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Asesorias sobre problemas de aplicación que involucren los principios de Pascal y Arquímedes.</v>
      </c>
      <c r="B21" s="40"/>
      <c r="C21" s="51" t="s">
        <v>30</v>
      </c>
      <c r="D21" s="52"/>
      <c r="E21" s="53"/>
      <c r="F21" s="40" t="s">
        <v>25</v>
      </c>
      <c r="G21" s="40"/>
      <c r="H21" s="10">
        <v>0.66</v>
      </c>
    </row>
    <row r="22" spans="1:8" s="6" customFormat="1" x14ac:dyDescent="0.2">
      <c r="A22" s="40" t="str">
        <f>Registro!A22</f>
        <v>Asesoria sobre problemas que involucren la ecuación de continuidad y ecuación de la energía en fenómenos del área de Mecatrónica.</v>
      </c>
      <c r="B22" s="40"/>
      <c r="C22" s="51" t="s">
        <v>30</v>
      </c>
      <c r="D22" s="52"/>
      <c r="E22" s="53"/>
      <c r="F22" s="40" t="s">
        <v>29</v>
      </c>
      <c r="G22" s="40"/>
      <c r="H22" s="10">
        <v>0.66</v>
      </c>
    </row>
    <row r="23" spans="1:8" s="6" customFormat="1" x14ac:dyDescent="0.2">
      <c r="A23" s="40" t="str">
        <f>Registro!A23</f>
        <v xml:space="preserve">Asesorias sobre  a las pérdidas de presión en redes de tuberías. </v>
      </c>
      <c r="B23" s="40"/>
      <c r="C23" s="51">
        <v>44873</v>
      </c>
      <c r="D23" s="52"/>
      <c r="E23" s="53"/>
      <c r="F23" s="40" t="s">
        <v>25</v>
      </c>
      <c r="G23" s="40"/>
      <c r="H23" s="10">
        <v>0.66</v>
      </c>
    </row>
    <row r="24" spans="1:8" s="6" customFormat="1" x14ac:dyDescent="0.2">
      <c r="A24" s="40" t="str">
        <f>Registro!A24</f>
        <v>Asesoria sobre caídas de presión por fricción en sistemas de tuberías, conexiones y accesorios.</v>
      </c>
      <c r="B24" s="40"/>
      <c r="C24" s="51" t="s">
        <v>30</v>
      </c>
      <c r="D24" s="52"/>
      <c r="E24" s="53"/>
      <c r="F24" s="40" t="s">
        <v>29</v>
      </c>
      <c r="G24" s="40"/>
      <c r="H24" s="10">
        <v>0.66</v>
      </c>
    </row>
    <row r="25" spans="1:8" s="6" customFormat="1" x14ac:dyDescent="0.2">
      <c r="A25" s="40" t="e">
        <f>Registro!#REF!</f>
        <v>#REF!</v>
      </c>
      <c r="B25" s="40"/>
      <c r="C25" s="51" t="s">
        <v>30</v>
      </c>
      <c r="D25" s="52"/>
      <c r="E25" s="53"/>
      <c r="F25" s="40" t="s">
        <v>29</v>
      </c>
      <c r="G25" s="40"/>
      <c r="H25" s="10">
        <v>0.66</v>
      </c>
    </row>
    <row r="26" spans="1:8" s="6" customFormat="1" x14ac:dyDescent="0.2">
      <c r="A26" s="40" t="e">
        <f>Registro!#REF!</f>
        <v>#REF!</v>
      </c>
      <c r="B26" s="40"/>
      <c r="C26" s="51" t="s">
        <v>30</v>
      </c>
      <c r="D26" s="52"/>
      <c r="E26" s="53"/>
      <c r="F26" s="40" t="s">
        <v>26</v>
      </c>
      <c r="G26" s="40"/>
      <c r="H26" s="10">
        <v>0.66</v>
      </c>
    </row>
    <row r="27" spans="1:8" s="6" customFormat="1" x14ac:dyDescent="0.2">
      <c r="A27" s="40">
        <f>Registro!A25</f>
        <v>0</v>
      </c>
      <c r="B27" s="40"/>
      <c r="C27" s="51" t="s">
        <v>30</v>
      </c>
      <c r="D27" s="52"/>
      <c r="E27" s="53"/>
      <c r="F27" s="40" t="s">
        <v>29</v>
      </c>
      <c r="G27" s="40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2" t="s">
        <v>10</v>
      </c>
      <c r="B29" s="32"/>
      <c r="C29" s="32"/>
      <c r="D29" s="32"/>
      <c r="E29" s="32"/>
      <c r="F29" s="32"/>
      <c r="G29" s="32"/>
      <c r="H29" s="32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Registro!C31</f>
        <v>DR. TONATIUH SOSME SANCHEZ</v>
      </c>
      <c r="D32" s="21"/>
      <c r="E32" s="21"/>
      <c r="G32" s="21" t="str">
        <f>Registro!F31</f>
        <v>MCJyS OFELIA ENRIQUEZ ORDAZ</v>
      </c>
      <c r="H32" s="21"/>
    </row>
    <row r="33" spans="1:8" ht="53.25" customHeight="1" x14ac:dyDescent="0.2">
      <c r="A33" s="9" t="str">
        <f>B8</f>
        <v>MCIQ. INDRA DE LA O ORTIZ</v>
      </c>
      <c r="C33" s="30" t="s">
        <v>28</v>
      </c>
      <c r="D33" s="30"/>
      <c r="E33" s="30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9" t="s">
        <v>1</v>
      </c>
      <c r="B6" s="49"/>
      <c r="C6" s="49"/>
      <c r="D6" s="50" t="str">
        <f>Registro!B6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9" t="str">
        <f>Registro!A14</f>
        <v>El alumno cuente con el apoyo y orientación de un asesor  para buscar una posibilidad la solución a sus problemas académicos.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54" customHeight="1" x14ac:dyDescent="0.2">
      <c r="A17" s="39" t="str">
        <f>Registro!A17</f>
        <v>Impartir al menos 4 asesorias académicas relacionadas con los problemas de aplicación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Asesorias sobre problemas de aplicación que involucren los principios de Pascal y Arquímedes.</v>
      </c>
      <c r="B21" s="40"/>
      <c r="C21" s="51" t="s">
        <v>31</v>
      </c>
      <c r="D21" s="52"/>
      <c r="E21" s="53"/>
      <c r="F21" s="40" t="s">
        <v>25</v>
      </c>
      <c r="G21" s="40"/>
      <c r="H21" s="10">
        <v>1</v>
      </c>
    </row>
    <row r="22" spans="1:8" s="6" customFormat="1" x14ac:dyDescent="0.2">
      <c r="A22" s="40" t="str">
        <f>Registro!A22</f>
        <v>Asesoria sobre problemas que involucren la ecuación de continuidad y ecuación de la energía en fenómenos del área de Mecatrónica.</v>
      </c>
      <c r="B22" s="40"/>
      <c r="C22" s="51" t="s">
        <v>31</v>
      </c>
      <c r="D22" s="52"/>
      <c r="E22" s="53"/>
      <c r="F22" s="40" t="s">
        <v>29</v>
      </c>
      <c r="G22" s="40"/>
      <c r="H22" s="10">
        <v>1</v>
      </c>
    </row>
    <row r="23" spans="1:8" s="6" customFormat="1" x14ac:dyDescent="0.2">
      <c r="A23" s="40" t="str">
        <f>Registro!A23</f>
        <v xml:space="preserve">Asesorias sobre  a las pérdidas de presión en redes de tuberías. </v>
      </c>
      <c r="B23" s="40"/>
      <c r="C23" s="51" t="s">
        <v>31</v>
      </c>
      <c r="D23" s="52"/>
      <c r="E23" s="53"/>
      <c r="F23" s="40" t="s">
        <v>25</v>
      </c>
      <c r="G23" s="40"/>
      <c r="H23" s="10">
        <v>1</v>
      </c>
    </row>
    <row r="24" spans="1:8" s="6" customFormat="1" x14ac:dyDescent="0.2">
      <c r="A24" s="40" t="str">
        <f>Registro!A24</f>
        <v>Asesoria sobre caídas de presión por fricción en sistemas de tuberías, conexiones y accesorios.</v>
      </c>
      <c r="B24" s="40"/>
      <c r="C24" s="51" t="s">
        <v>31</v>
      </c>
      <c r="D24" s="52"/>
      <c r="E24" s="53"/>
      <c r="F24" s="40" t="s">
        <v>29</v>
      </c>
      <c r="G24" s="40"/>
      <c r="H24" s="10">
        <v>1</v>
      </c>
    </row>
    <row r="25" spans="1:8" s="6" customFormat="1" x14ac:dyDescent="0.2">
      <c r="A25" s="40" t="e">
        <f>Registro!#REF!</f>
        <v>#REF!</v>
      </c>
      <c r="B25" s="40"/>
      <c r="C25" s="51" t="s">
        <v>31</v>
      </c>
      <c r="D25" s="52"/>
      <c r="E25" s="53"/>
      <c r="F25" s="40" t="s">
        <v>29</v>
      </c>
      <c r="G25" s="40"/>
      <c r="H25" s="10">
        <v>1</v>
      </c>
    </row>
    <row r="26" spans="1:8" s="6" customFormat="1" x14ac:dyDescent="0.2">
      <c r="A26" s="40" t="e">
        <f>Registro!#REF!</f>
        <v>#REF!</v>
      </c>
      <c r="B26" s="40"/>
      <c r="C26" s="51" t="s">
        <v>31</v>
      </c>
      <c r="D26" s="52"/>
      <c r="E26" s="53"/>
      <c r="F26" s="40" t="s">
        <v>26</v>
      </c>
      <c r="G26" s="40"/>
      <c r="H26" s="10">
        <v>1</v>
      </c>
    </row>
    <row r="27" spans="1:8" s="6" customFormat="1" x14ac:dyDescent="0.2">
      <c r="A27" s="40">
        <f>Registro!A25</f>
        <v>0</v>
      </c>
      <c r="B27" s="40"/>
      <c r="C27" s="51" t="s">
        <v>31</v>
      </c>
      <c r="D27" s="52"/>
      <c r="E27" s="53"/>
      <c r="F27" s="40" t="s">
        <v>29</v>
      </c>
      <c r="G27" s="40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2" t="s">
        <v>10</v>
      </c>
      <c r="B29" s="32"/>
      <c r="C29" s="32"/>
      <c r="D29" s="32"/>
      <c r="E29" s="32"/>
      <c r="F29" s="32"/>
      <c r="G29" s="32"/>
      <c r="H29" s="32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Registro!C31</f>
        <v>DR. TONATIUH SOSME SANCHEZ</v>
      </c>
      <c r="D32" s="21"/>
      <c r="E32" s="21"/>
      <c r="G32" s="21" t="str">
        <f>Registro!F31</f>
        <v>MCJyS OFELIA ENRIQUEZ ORDAZ</v>
      </c>
      <c r="H32" s="21"/>
    </row>
    <row r="33" spans="1:8" ht="63.75" customHeight="1" x14ac:dyDescent="0.2">
      <c r="A33" s="9" t="str">
        <f>B8</f>
        <v>MCIQ. INDRA DE LA O ORTIZ</v>
      </c>
      <c r="C33" s="30" t="s">
        <v>28</v>
      </c>
      <c r="D33" s="30"/>
      <c r="E33" s="30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2024-10-10T00:55:04Z</dcterms:modified>
</cp:coreProperties>
</file>