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asahi\Desktop\RESPALDO\reportes CALIFICACIONES y proyecto individuales\2024\02 AGOSTO DICIEMBRE\1 ER REP\"/>
    </mc:Choice>
  </mc:AlternateContent>
  <xr:revisionPtr revIDLastSave="0" documentId="13_ncr:1_{F577EAF3-0861-496D-B72C-E85C67ACE648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'1'!$A$1:$N$38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8" i="25" l="1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5" i="22"/>
  <c r="C15" i="22"/>
  <c r="D15" i="22"/>
  <c r="E15" i="22"/>
  <c r="L15" i="22" s="1"/>
  <c r="A16" i="22"/>
  <c r="C16" i="22"/>
  <c r="D16" i="22"/>
  <c r="E16" i="22"/>
  <c r="I16" i="22" s="1"/>
  <c r="J16" i="22" s="1"/>
  <c r="A17" i="22"/>
  <c r="C17" i="22"/>
  <c r="D17" i="22"/>
  <c r="E17" i="22"/>
  <c r="H17" i="22" s="1"/>
  <c r="A18" i="22"/>
  <c r="C18" i="22"/>
  <c r="D18" i="22"/>
  <c r="E18" i="22"/>
  <c r="L18" i="22" s="1"/>
  <c r="A19" i="22"/>
  <c r="C19" i="22"/>
  <c r="D19" i="22"/>
  <c r="E19" i="22"/>
  <c r="I19" i="22" s="1"/>
  <c r="J19" i="22" s="1"/>
  <c r="A20" i="22"/>
  <c r="C20" i="22"/>
  <c r="D20" i="22"/>
  <c r="E20" i="22"/>
  <c r="H20" i="22" s="1"/>
  <c r="A21" i="22"/>
  <c r="C21" i="22"/>
  <c r="D21" i="22"/>
  <c r="E21" i="22"/>
  <c r="A22" i="22"/>
  <c r="C22" i="22"/>
  <c r="D22" i="22"/>
  <c r="E22" i="22"/>
  <c r="L22" i="22" s="1"/>
  <c r="A23" i="22"/>
  <c r="C23" i="22"/>
  <c r="D23" i="22"/>
  <c r="E23" i="22"/>
  <c r="H23" i="22" s="1"/>
  <c r="A24" i="22"/>
  <c r="C24" i="22"/>
  <c r="D24" i="22"/>
  <c r="E24" i="22"/>
  <c r="I24" i="22" s="1"/>
  <c r="J24" i="22" s="1"/>
  <c r="A25" i="22"/>
  <c r="C25" i="22"/>
  <c r="D25" i="22"/>
  <c r="E25" i="22"/>
  <c r="L25" i="22" s="1"/>
  <c r="A26" i="22"/>
  <c r="C26" i="22"/>
  <c r="D26" i="22"/>
  <c r="E26" i="22"/>
  <c r="L26" i="22" s="1"/>
  <c r="A27" i="22"/>
  <c r="C27" i="22"/>
  <c r="D27" i="22"/>
  <c r="E27" i="22"/>
  <c r="C14" i="22"/>
  <c r="D14" i="22"/>
  <c r="E14" i="22"/>
  <c r="H14" i="22" s="1"/>
  <c r="A14" i="22"/>
  <c r="B10" i="22"/>
  <c r="B37" i="22" s="1"/>
  <c r="L8" i="22"/>
  <c r="H8" i="22"/>
  <c r="E8" i="22"/>
  <c r="N28" i="22"/>
  <c r="M28" i="22"/>
  <c r="K28" i="22"/>
  <c r="G28" i="22"/>
  <c r="F28" i="22"/>
  <c r="L27" i="22"/>
  <c r="I27" i="22"/>
  <c r="J27" i="22" s="1"/>
  <c r="H27" i="22"/>
  <c r="I25" i="22"/>
  <c r="J25" i="22" s="1"/>
  <c r="H25" i="22"/>
  <c r="L24" i="22"/>
  <c r="H24" i="22"/>
  <c r="L23" i="22"/>
  <c r="I23" i="22"/>
  <c r="J23" i="22" s="1"/>
  <c r="L21" i="22"/>
  <c r="I21" i="22"/>
  <c r="J21" i="22" s="1"/>
  <c r="H21" i="22"/>
  <c r="I20" i="22"/>
  <c r="J20" i="22" s="1"/>
  <c r="L19" i="22"/>
  <c r="H19" i="22"/>
  <c r="I15" i="22"/>
  <c r="J15" i="22" s="1"/>
  <c r="H15" i="22"/>
  <c r="B38" i="10"/>
  <c r="N29" i="10"/>
  <c r="M29" i="10"/>
  <c r="K29" i="10"/>
  <c r="G29" i="10"/>
  <c r="F29" i="10"/>
  <c r="E29" i="10"/>
  <c r="L18" i="10"/>
  <c r="L16" i="10"/>
  <c r="L15" i="10"/>
  <c r="I15" i="10"/>
  <c r="L17" i="22" l="1"/>
  <c r="I17" i="22"/>
  <c r="J17" i="22" s="1"/>
  <c r="L16" i="22"/>
  <c r="I14" i="22"/>
  <c r="J14" i="22" s="1"/>
  <c r="L20" i="22"/>
  <c r="H16" i="22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 s="1"/>
  <c r="I22" i="22"/>
  <c r="J22" i="22" s="1"/>
  <c r="I26" i="22"/>
  <c r="J26" i="22" s="1"/>
  <c r="L14" i="22"/>
  <c r="E28" i="22"/>
  <c r="I29" i="10"/>
  <c r="J29" i="10" s="1"/>
  <c r="H29" i="10"/>
  <c r="L29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<sst xmlns="http://schemas.openxmlformats.org/spreadsheetml/2006/main" count="188" uniqueCount="48">
  <si>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</si>
  <si>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</si>
  <si>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</si>
  <si>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</si>
  <si>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</si>
  <si>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</si>
  <si>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</si>
  <si>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</si>
  <si>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</si>
  <si>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</si>
  <si>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</si>
  <si>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</si>
  <si>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</si>
  <si>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</si>
  <si>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</si>
  <si>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</si>
  <si>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</si>
  <si>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</si>
  <si>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</si>
  <si>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</si>
  <si>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</si>
  <si>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</si>
  <si>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</si>
  <si>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</si>
  <si>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</si>
  <si>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</si>
  <si>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</si>
  <si>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</si>
  <si>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</si>
  <si>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</si>
  <si>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</si>
  <si>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DEPARTAMENTO CIENCIAS BÁSICAS</t>
  </si>
  <si>
    <t>EN GESTION EMPRESARIAL</t>
  </si>
  <si>
    <t>IGEM</t>
  </si>
  <si>
    <t>L.C ANA KARENINA CORDOBA FERMAN</t>
  </si>
  <si>
    <t>DADE. ASAHI NEGRETE ANOTA</t>
  </si>
  <si>
    <t>TALLER DE INVESTIGACION I</t>
  </si>
  <si>
    <t>507 B</t>
  </si>
  <si>
    <t xml:space="preserve"> -</t>
  </si>
  <si>
    <t>SE</t>
  </si>
  <si>
    <t>MARCO LEGAL DE LAS ORGANIZACIONES</t>
  </si>
  <si>
    <t>307 A</t>
  </si>
  <si>
    <t>AGOSTO-DICIEMBRE 2024</t>
  </si>
  <si>
    <t>ECONOMIA EMPRESARIAL</t>
  </si>
  <si>
    <t>DESARROLLO DE LA COMPETITIVIDAD ORGANIZACIONAL</t>
  </si>
  <si>
    <t>907 A</t>
  </si>
  <si>
    <t>HABILIDADES DIRECTIVAS I</t>
  </si>
  <si>
    <t>307 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</si>
</sst>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12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center" vertical="center" wrapText="1"/>
    </xf>
    <xf numFmtId="9" fontId="4" fillId="0" borderId="13" xfId="1" applyFont="1" applyBorder="1" applyAlignment="1">
      <alignment horizontal="center" vertical="center" wrapText="1"/>
    </xf>
    <xf numFmtId="9" fontId="4" fillId="0" borderId="14" xfId="1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3</xdr:col>
      <xdr:colOff>78441</xdr:colOff>
      <xdr:row>34</xdr:row>
      <xdr:rowOff>78441</xdr:rowOff>
    </xdr:from>
    <xdr:to>
      <xdr:col>3</xdr:col>
      <xdr:colOff>678516</xdr:colOff>
      <xdr:row>34</xdr:row>
      <xdr:rowOff>745191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AE01E45-CF3C-C343-5BE8-3F38F14193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9353" y="8460441"/>
          <a:ext cx="600075" cy="6667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8"/>
  <sheetViews>
    <sheetView tabSelected="1" topLeftCell="A5" zoomScale="85" zoomScaleNormal="85" zoomScaleSheetLayoutView="100" workbookViewId="0">
      <selection activeCell="F8" sqref="F8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7" width="7.54296875" style="1" customWidth="1"/>
    <col min="8" max="8" width="11.7265625" style="1" customWidth="1"/>
    <col min="9" max="12" width="7.54296875" style="1" customWidth="1"/>
    <col min="13" max="16384" width="11.453125" style="1"/>
  </cols>
  <sheetData>
    <row r="1" spans="1:14" ht="62.25" customHeight="1" x14ac:dyDescent="0.25">
      <c r="B1" s="43" t="s">
        <v>0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30" t="s">
        <v>30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30" t="s">
        <v>1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1:14" ht="13" x14ac:dyDescent="0.3">
      <c r="A6" s="41" t="s">
        <v>2</v>
      </c>
      <c r="B6" s="41"/>
      <c r="C6" s="41"/>
      <c r="D6" s="41"/>
      <c r="E6" s="42" t="s">
        <v>32</v>
      </c>
      <c r="F6" s="42"/>
      <c r="G6" s="42"/>
      <c r="H6" s="42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3" x14ac:dyDescent="0.3">
      <c r="A8" s="4" t="s">
        <v>3</v>
      </c>
      <c r="B8" s="32" t="s">
        <v>4</v>
      </c>
      <c r="C8" s="32"/>
      <c r="D8" s="14" t="s">
        <v>5</v>
      </c>
      <c r="E8" s="5">
        <v>4</v>
      </c>
      <c r="G8" s="4" t="s">
        <v>6</v>
      </c>
      <c r="H8" s="5">
        <v>5</v>
      </c>
      <c r="I8" s="38" t="s">
        <v>7</v>
      </c>
      <c r="J8" s="38"/>
      <c r="K8" s="38"/>
      <c r="L8" s="32" t="s">
        <v>42</v>
      </c>
      <c r="M8" s="32"/>
      <c r="N8" s="32"/>
    </row>
    <row r="10" spans="1:14" ht="13" x14ac:dyDescent="0.3">
      <c r="A10" s="4" t="s">
        <v>8</v>
      </c>
      <c r="B10" s="32" t="s">
        <v>35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9" t="s">
        <v>9</v>
      </c>
      <c r="B12" s="36" t="s">
        <v>10</v>
      </c>
      <c r="C12" s="36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33" t="s">
        <v>21</v>
      </c>
    </row>
    <row r="13" spans="1:14" ht="13" x14ac:dyDescent="0.25">
      <c r="A13" s="40"/>
      <c r="B13" s="37"/>
      <c r="C13" s="37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4"/>
    </row>
    <row r="14" spans="1:14" s="11" customFormat="1" x14ac:dyDescent="0.25">
      <c r="A14" s="8" t="s">
        <v>36</v>
      </c>
      <c r="B14" s="9" t="s">
        <v>39</v>
      </c>
      <c r="C14" s="9" t="s">
        <v>37</v>
      </c>
      <c r="D14" s="9" t="s">
        <v>33</v>
      </c>
      <c r="E14" s="9">
        <v>34</v>
      </c>
      <c r="F14" s="9" t="s">
        <v>38</v>
      </c>
      <c r="G14" s="9"/>
      <c r="H14" s="10"/>
      <c r="I14" s="9" t="s">
        <v>38</v>
      </c>
      <c r="J14" s="10"/>
      <c r="K14" s="9" t="s">
        <v>38</v>
      </c>
      <c r="L14" s="10" t="s">
        <v>38</v>
      </c>
      <c r="M14" s="9" t="s">
        <v>38</v>
      </c>
      <c r="N14" s="15" t="s">
        <v>38</v>
      </c>
    </row>
    <row r="15" spans="1:14" s="11" customFormat="1" x14ac:dyDescent="0.25">
      <c r="A15" s="8" t="s">
        <v>40</v>
      </c>
      <c r="B15" s="9" t="s">
        <v>21</v>
      </c>
      <c r="C15" s="9" t="s">
        <v>41</v>
      </c>
      <c r="D15" s="9" t="s">
        <v>33</v>
      </c>
      <c r="E15" s="9">
        <v>36</v>
      </c>
      <c r="F15" s="9">
        <v>34</v>
      </c>
      <c r="G15" s="9"/>
      <c r="H15" s="10"/>
      <c r="I15" s="9">
        <f t="shared" ref="I15:I29" si="0">(E15-SUM(F15:G15))-K15</f>
        <v>2</v>
      </c>
      <c r="J15" s="10"/>
      <c r="K15" s="9">
        <v>0</v>
      </c>
      <c r="L15" s="10">
        <f t="shared" ref="L14:L29" si="1">K15/E15</f>
        <v>0</v>
      </c>
      <c r="M15" s="9">
        <v>91</v>
      </c>
      <c r="N15" s="15">
        <v>0.75</v>
      </c>
    </row>
    <row r="16" spans="1:14" s="11" customFormat="1" x14ac:dyDescent="0.25">
      <c r="A16" s="8" t="s">
        <v>43</v>
      </c>
      <c r="B16" s="9" t="s">
        <v>21</v>
      </c>
      <c r="C16" s="9" t="s">
        <v>41</v>
      </c>
      <c r="D16" s="9" t="s">
        <v>33</v>
      </c>
      <c r="E16" s="9">
        <v>39</v>
      </c>
      <c r="F16" s="9">
        <v>34</v>
      </c>
      <c r="G16" s="9"/>
      <c r="H16" s="10"/>
      <c r="I16" s="9">
        <v>5</v>
      </c>
      <c r="J16" s="10"/>
      <c r="K16" s="9">
        <v>0</v>
      </c>
      <c r="L16" s="10">
        <f t="shared" si="1"/>
        <v>0</v>
      </c>
      <c r="M16" s="9">
        <v>73</v>
      </c>
      <c r="N16" s="15">
        <v>0.65</v>
      </c>
    </row>
    <row r="17" spans="1:14" s="11" customFormat="1" ht="25" x14ac:dyDescent="0.25">
      <c r="A17" s="8" t="s">
        <v>44</v>
      </c>
      <c r="B17" s="9" t="s">
        <v>21</v>
      </c>
      <c r="C17" s="9" t="s">
        <v>45</v>
      </c>
      <c r="D17" s="9" t="s">
        <v>33</v>
      </c>
      <c r="E17" s="9">
        <v>10</v>
      </c>
      <c r="F17" s="9">
        <v>7</v>
      </c>
      <c r="G17" s="9"/>
      <c r="H17" s="10"/>
      <c r="I17" s="9">
        <v>3</v>
      </c>
      <c r="J17" s="10"/>
      <c r="K17" s="9">
        <v>0</v>
      </c>
      <c r="L17" s="10">
        <v>0</v>
      </c>
      <c r="M17" s="9">
        <v>65</v>
      </c>
      <c r="N17" s="15">
        <v>0.7</v>
      </c>
    </row>
    <row r="18" spans="1:14" s="11" customFormat="1" ht="25" x14ac:dyDescent="0.25">
      <c r="A18" s="8" t="s">
        <v>46</v>
      </c>
      <c r="B18" s="9" t="s">
        <v>21</v>
      </c>
      <c r="C18" s="9" t="s">
        <v>47</v>
      </c>
      <c r="D18" s="9" t="s">
        <v>33</v>
      </c>
      <c r="E18" s="9">
        <v>17</v>
      </c>
      <c r="F18" s="9">
        <v>16</v>
      </c>
      <c r="G18" s="9"/>
      <c r="H18" s="10"/>
      <c r="I18" s="9">
        <v>1</v>
      </c>
      <c r="J18" s="10"/>
      <c r="K18" s="9">
        <v>0</v>
      </c>
      <c r="L18" s="10">
        <f t="shared" si="1"/>
        <v>0</v>
      </c>
      <c r="M18" s="9">
        <v>87</v>
      </c>
      <c r="N18" s="15">
        <v>0.88</v>
      </c>
    </row>
    <row r="19" spans="1:14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21"/>
      <c r="B22" s="22"/>
      <c r="C22" s="22"/>
      <c r="D22" s="22"/>
      <c r="E22" s="22"/>
      <c r="F22" s="22"/>
      <c r="G22" s="22"/>
      <c r="H22" s="23"/>
      <c r="I22" s="22"/>
      <c r="J22" s="23"/>
      <c r="K22" s="22"/>
      <c r="L22" s="23"/>
      <c r="M22" s="22"/>
      <c r="N22" s="24"/>
    </row>
    <row r="23" spans="1:14" s="11" customFormat="1" x14ac:dyDescent="0.25">
      <c r="A23" s="21"/>
      <c r="B23" s="22"/>
      <c r="C23" s="22"/>
      <c r="D23" s="22"/>
      <c r="E23" s="22"/>
      <c r="F23" s="22"/>
      <c r="G23" s="22"/>
      <c r="H23" s="23"/>
      <c r="I23" s="22"/>
      <c r="J23" s="23"/>
      <c r="K23" s="22"/>
      <c r="L23" s="23"/>
      <c r="M23" s="22"/>
      <c r="N23" s="24"/>
    </row>
    <row r="24" spans="1:14" s="11" customFormat="1" x14ac:dyDescent="0.25">
      <c r="A24" s="21"/>
      <c r="B24" s="22"/>
      <c r="C24" s="22"/>
      <c r="D24" s="22"/>
      <c r="E24" s="22"/>
      <c r="F24" s="22"/>
      <c r="G24" s="22"/>
      <c r="H24" s="23"/>
      <c r="I24" s="22"/>
      <c r="J24" s="23"/>
      <c r="K24" s="22"/>
      <c r="L24" s="23"/>
      <c r="M24" s="22"/>
      <c r="N24" s="24"/>
    </row>
    <row r="25" spans="1:14" s="11" customFormat="1" x14ac:dyDescent="0.25">
      <c r="A25" s="21"/>
      <c r="B25" s="22"/>
      <c r="C25" s="22"/>
      <c r="D25" s="22"/>
      <c r="E25" s="22"/>
      <c r="F25" s="22"/>
      <c r="G25" s="22"/>
      <c r="H25" s="23"/>
      <c r="I25" s="22"/>
      <c r="J25" s="23"/>
      <c r="K25" s="22"/>
      <c r="L25" s="23"/>
      <c r="M25" s="22"/>
      <c r="N25" s="24"/>
    </row>
    <row r="26" spans="1:14" s="11" customFormat="1" x14ac:dyDescent="0.25">
      <c r="A26" s="21"/>
      <c r="B26" s="22"/>
      <c r="C26" s="22"/>
      <c r="D26" s="22"/>
      <c r="E26" s="22"/>
      <c r="F26" s="22"/>
      <c r="G26" s="22"/>
      <c r="H26" s="23"/>
      <c r="I26" s="22"/>
      <c r="J26" s="23"/>
      <c r="K26" s="22"/>
      <c r="L26" s="23"/>
      <c r="M26" s="22"/>
      <c r="N26" s="24"/>
    </row>
    <row r="27" spans="1:14" s="11" customFormat="1" x14ac:dyDescent="0.25">
      <c r="A27" s="21"/>
      <c r="B27" s="22"/>
      <c r="C27" s="22"/>
      <c r="D27" s="22"/>
      <c r="E27" s="22"/>
      <c r="F27" s="22"/>
      <c r="G27" s="22"/>
      <c r="H27" s="23"/>
      <c r="I27" s="22"/>
      <c r="J27" s="23"/>
      <c r="K27" s="22"/>
      <c r="L27" s="23"/>
      <c r="M27" s="22"/>
      <c r="N27" s="24"/>
    </row>
    <row r="28" spans="1:14" s="11" customFormat="1" x14ac:dyDescent="0.25">
      <c r="A28" s="21"/>
      <c r="B28" s="22"/>
      <c r="C28" s="22"/>
      <c r="D28" s="22"/>
      <c r="E28" s="22"/>
      <c r="F28" s="22"/>
      <c r="G28" s="22"/>
      <c r="H28" s="23"/>
      <c r="I28" s="22"/>
      <c r="J28" s="23"/>
      <c r="K28" s="22"/>
      <c r="L28" s="23"/>
      <c r="M28" s="22"/>
      <c r="N28" s="24"/>
    </row>
    <row r="29" spans="1:14" ht="13" thickBot="1" x14ac:dyDescent="0.3">
      <c r="A29" s="16" t="s">
        <v>24</v>
      </c>
      <c r="B29" s="17" t="s">
        <v>25</v>
      </c>
      <c r="C29" s="17" t="s">
        <v>25</v>
      </c>
      <c r="D29" s="17" t="s">
        <v>25</v>
      </c>
      <c r="E29" s="17">
        <f>SUM(E14:E21)</f>
        <v>136</v>
      </c>
      <c r="F29" s="17">
        <f>SUM(F14:F21)</f>
        <v>91</v>
      </c>
      <c r="G29" s="17">
        <f>SUM(G14:G21)</f>
        <v>0</v>
      </c>
      <c r="H29" s="18">
        <f>SUM(F29:G29)/E29</f>
        <v>0.66911764705882348</v>
      </c>
      <c r="I29" s="17">
        <f t="shared" si="0"/>
        <v>45</v>
      </c>
      <c r="J29" s="18">
        <f t="shared" ref="J29" si="2">I29/E29</f>
        <v>0.33088235294117646</v>
      </c>
      <c r="K29" s="17">
        <f>SUM(K14:K21)</f>
        <v>0</v>
      </c>
      <c r="L29" s="18">
        <f t="shared" si="1"/>
        <v>0</v>
      </c>
      <c r="M29" s="17">
        <f>AVERAGE(M14:M21)</f>
        <v>79</v>
      </c>
      <c r="N29" s="19">
        <f>AVERAGE(N14:N21)</f>
        <v>0.74499999999999988</v>
      </c>
    </row>
    <row r="31" spans="1:14" ht="120" customHeight="1" x14ac:dyDescent="0.25">
      <c r="A31" s="35" t="s">
        <v>26</v>
      </c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</row>
    <row r="33" spans="1:10" x14ac:dyDescent="0.25">
      <c r="A33" s="12"/>
    </row>
    <row r="34" spans="1:10" ht="13" x14ac:dyDescent="0.3">
      <c r="B34" s="29" t="s">
        <v>27</v>
      </c>
      <c r="C34" s="29"/>
      <c r="D34" s="29"/>
      <c r="G34" s="30" t="s">
        <v>28</v>
      </c>
      <c r="H34" s="30"/>
      <c r="I34" s="30"/>
      <c r="J34" s="30"/>
    </row>
    <row r="35" spans="1:10" ht="62.25" customHeight="1" x14ac:dyDescent="0.25">
      <c r="B35" s="31"/>
      <c r="C35" s="31"/>
      <c r="D35" s="31"/>
      <c r="G35" s="32"/>
      <c r="H35" s="32"/>
      <c r="I35" s="32"/>
      <c r="J35" s="32"/>
    </row>
    <row r="36" spans="1:10" hidden="1" x14ac:dyDescent="0.25">
      <c r="A36" s="25" t="e">
        <v>#REF!</v>
      </c>
      <c r="B36" s="25"/>
      <c r="C36" s="6"/>
      <c r="E36" s="25"/>
      <c r="F36" s="25"/>
      <c r="G36" s="25"/>
      <c r="H36" s="25"/>
    </row>
    <row r="37" spans="1:10" hidden="1" x14ac:dyDescent="0.25"/>
    <row r="38" spans="1:10" ht="45" customHeight="1" x14ac:dyDescent="0.25">
      <c r="B38" s="26" t="str">
        <f>B10</f>
        <v>DADE. ASAHI NEGRETE ANOTA</v>
      </c>
      <c r="C38" s="26"/>
      <c r="D38" s="26"/>
      <c r="E38" s="13"/>
      <c r="F38" s="13"/>
      <c r="G38" s="26" t="s">
        <v>34</v>
      </c>
      <c r="H38" s="26"/>
      <c r="I38" s="26"/>
      <c r="J38" s="26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1:N31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4:D34"/>
    <mergeCell ref="G34:J34"/>
    <mergeCell ref="B35:D35"/>
    <mergeCell ref="G35:J35"/>
    <mergeCell ref="A36:B36"/>
    <mergeCell ref="E36:H36"/>
    <mergeCell ref="B38:D38"/>
    <mergeCell ref="G38:J38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7" zoomScale="85" zoomScaleNormal="85" zoomScaleSheetLayoutView="100" workbookViewId="0">
      <selection activeCell="P21" sqref="P21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43" t="s">
        <v>0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30" t="s">
        <v>30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30" t="s">
        <v>1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1:14" ht="13" x14ac:dyDescent="0.3">
      <c r="A6" s="41" t="s">
        <v>2</v>
      </c>
      <c r="B6" s="41"/>
      <c r="C6" s="41"/>
      <c r="D6" s="41"/>
      <c r="E6" s="42"/>
      <c r="F6" s="42"/>
      <c r="G6" s="42"/>
      <c r="H6" s="42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2">
        <v>2</v>
      </c>
      <c r="C8" s="32"/>
      <c r="D8" s="14" t="s">
        <v>5</v>
      </c>
      <c r="E8" s="20">
        <f>'1'!E8</f>
        <v>4</v>
      </c>
      <c r="F8"/>
      <c r="G8" s="4" t="s">
        <v>6</v>
      </c>
      <c r="H8" s="20">
        <f>'1'!H8</f>
        <v>5</v>
      </c>
      <c r="I8" s="38" t="s">
        <v>7</v>
      </c>
      <c r="J8" s="38"/>
      <c r="K8" s="38"/>
      <c r="L8" s="32" t="str">
        <f>'1'!L8</f>
        <v>AGOSTO-DICIEMBRE 2024</v>
      </c>
      <c r="M8" s="32"/>
      <c r="N8" s="32"/>
    </row>
    <row r="10" spans="1:14" ht="13" x14ac:dyDescent="0.3">
      <c r="A10" s="4" t="s">
        <v>8</v>
      </c>
      <c r="B10" s="32" t="str">
        <f>'1'!B10</f>
        <v>DADE. ASAHI NEGRETE ANOTA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9" t="s">
        <v>9</v>
      </c>
      <c r="B12" s="36" t="s">
        <v>10</v>
      </c>
      <c r="C12" s="36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33" t="s">
        <v>21</v>
      </c>
    </row>
    <row r="13" spans="1:14" ht="13" x14ac:dyDescent="0.25">
      <c r="A13" s="40"/>
      <c r="B13" s="37"/>
      <c r="C13" s="37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4"/>
    </row>
    <row r="14" spans="1:14" s="11" customFormat="1" x14ac:dyDescent="0.25">
      <c r="A14" s="9" t="str">
        <f>'1'!A14</f>
        <v>TALLER DE INVESTIGACION I</v>
      </c>
      <c r="B14" s="9"/>
      <c r="C14" s="9" t="str">
        <f>'1'!C14</f>
        <v>507 B</v>
      </c>
      <c r="D14" s="9" t="str">
        <f>'1'!D14</f>
        <v>IGEM</v>
      </c>
      <c r="E14" s="9">
        <f>'1'!E14</f>
        <v>34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34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5">
      <c r="A15" s="9" t="str">
        <f>'1'!A15</f>
        <v>MARCO LEGAL DE LAS ORGANIZACIONES</v>
      </c>
      <c r="B15" s="9"/>
      <c r="C15" s="9" t="str">
        <f>'1'!C15</f>
        <v>307 A</v>
      </c>
      <c r="D15" s="9" t="str">
        <f>'1'!D15</f>
        <v>IGEM</v>
      </c>
      <c r="E15" s="9">
        <f>'1'!E15</f>
        <v>36</v>
      </c>
      <c r="F15" s="9"/>
      <c r="G15" s="9"/>
      <c r="H15" s="10">
        <f t="shared" si="0"/>
        <v>0</v>
      </c>
      <c r="I15" s="9">
        <f t="shared" si="1"/>
        <v>36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5">
      <c r="A16" s="9" t="str">
        <f>'1'!A16</f>
        <v>ECONOMIA EMPRESARIAL</v>
      </c>
      <c r="B16" s="9"/>
      <c r="C16" s="9" t="str">
        <f>'1'!C16</f>
        <v>307 A</v>
      </c>
      <c r="D16" s="9" t="str">
        <f>'1'!D16</f>
        <v>IGEM</v>
      </c>
      <c r="E16" s="9">
        <f>'1'!E16</f>
        <v>39</v>
      </c>
      <c r="F16" s="9"/>
      <c r="G16" s="9"/>
      <c r="H16" s="10">
        <f t="shared" si="0"/>
        <v>0</v>
      </c>
      <c r="I16" s="9">
        <f t="shared" si="1"/>
        <v>39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5">
      <c r="A17" s="9" t="str">
        <f>'1'!A18</f>
        <v>HABILIDADES DIRECTIVAS I</v>
      </c>
      <c r="B17" s="9"/>
      <c r="C17" s="9" t="str">
        <f>'1'!C18</f>
        <v>307 C</v>
      </c>
      <c r="D17" s="9" t="str">
        <f>'1'!D18</f>
        <v>IGEM</v>
      </c>
      <c r="E17" s="9">
        <f>'1'!E18</f>
        <v>17</v>
      </c>
      <c r="F17" s="9"/>
      <c r="G17" s="9"/>
      <c r="H17" s="10">
        <f t="shared" si="0"/>
        <v>0</v>
      </c>
      <c r="I17" s="9">
        <f t="shared" si="1"/>
        <v>17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5">
      <c r="A18" s="9">
        <f>'1'!A19</f>
        <v>0</v>
      </c>
      <c r="B18" s="9"/>
      <c r="C18" s="9">
        <f>'1'!C19</f>
        <v>0</v>
      </c>
      <c r="D18" s="9">
        <f>'1'!D19</f>
        <v>0</v>
      </c>
      <c r="E18" s="9">
        <f>'1'!E19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5">
      <c r="A19" s="9">
        <f>'1'!A20</f>
        <v>0</v>
      </c>
      <c r="B19" s="9"/>
      <c r="C19" s="9">
        <f>'1'!C20</f>
        <v>0</v>
      </c>
      <c r="D19" s="9">
        <f>'1'!D20</f>
        <v>0</v>
      </c>
      <c r="E19" s="9">
        <f>'1'!E20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'1'!A21</f>
        <v>0</v>
      </c>
      <c r="B20" s="9"/>
      <c r="C20" s="9">
        <f>'1'!C21</f>
        <v>0</v>
      </c>
      <c r="D20" s="9">
        <f>'1'!D21</f>
        <v>0</v>
      </c>
      <c r="E20" s="9">
        <f>'1'!E21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 t="e">
        <f>'1'!#REF!</f>
        <v>#REF!</v>
      </c>
      <c r="B21" s="9"/>
      <c r="C21" s="9" t="e">
        <f>'1'!#REF!</f>
        <v>#REF!</v>
      </c>
      <c r="D21" s="9" t="e">
        <f>'1'!#REF!</f>
        <v>#REF!</v>
      </c>
      <c r="E21" s="9" t="e">
        <f>'1'!#REF!</f>
        <v>#REF!</v>
      </c>
      <c r="F21" s="9"/>
      <c r="G21" s="9"/>
      <c r="H21" s="10" t="e">
        <f t="shared" si="0"/>
        <v>#REF!</v>
      </c>
      <c r="I21" s="9" t="e">
        <f t="shared" si="1"/>
        <v>#REF!</v>
      </c>
      <c r="J21" s="10" t="e">
        <f t="shared" si="2"/>
        <v>#REF!</v>
      </c>
      <c r="K21" s="9"/>
      <c r="L21" s="10" t="e">
        <f t="shared" si="3"/>
        <v>#REF!</v>
      </c>
      <c r="M21" s="9"/>
      <c r="N21" s="15"/>
    </row>
    <row r="22" spans="1:14" s="11" customFormat="1" x14ac:dyDescent="0.25">
      <c r="A22" s="9" t="e">
        <f>'1'!#REF!</f>
        <v>#REF!</v>
      </c>
      <c r="B22" s="9"/>
      <c r="C22" s="9" t="e">
        <f>'1'!#REF!</f>
        <v>#REF!</v>
      </c>
      <c r="D22" s="9" t="e">
        <f>'1'!#REF!</f>
        <v>#REF!</v>
      </c>
      <c r="E22" s="9" t="e">
        <f>'1'!#REF!</f>
        <v>#REF!</v>
      </c>
      <c r="F22" s="9"/>
      <c r="G22" s="9"/>
      <c r="H22" s="10" t="e">
        <f t="shared" si="0"/>
        <v>#REF!</v>
      </c>
      <c r="I22" s="9" t="e">
        <f t="shared" si="1"/>
        <v>#REF!</v>
      </c>
      <c r="J22" s="10" t="e">
        <f t="shared" si="2"/>
        <v>#REF!</v>
      </c>
      <c r="K22" s="9"/>
      <c r="L22" s="10" t="e">
        <f t="shared" si="3"/>
        <v>#REF!</v>
      </c>
      <c r="M22" s="9"/>
      <c r="N22" s="15"/>
    </row>
    <row r="23" spans="1:14" s="11" customFormat="1" x14ac:dyDescent="0.25">
      <c r="A23" s="9" t="e">
        <f>'1'!#REF!</f>
        <v>#REF!</v>
      </c>
      <c r="B23" s="9"/>
      <c r="C23" s="9" t="e">
        <f>'1'!#REF!</f>
        <v>#REF!</v>
      </c>
      <c r="D23" s="9" t="e">
        <f>'1'!#REF!</f>
        <v>#REF!</v>
      </c>
      <c r="E23" s="9" t="e">
        <f>'1'!#REF!</f>
        <v>#REF!</v>
      </c>
      <c r="F23" s="9"/>
      <c r="G23" s="9"/>
      <c r="H23" s="10" t="e">
        <f t="shared" si="0"/>
        <v>#REF!</v>
      </c>
      <c r="I23" s="9" t="e">
        <f t="shared" si="1"/>
        <v>#REF!</v>
      </c>
      <c r="J23" s="10" t="e">
        <f t="shared" si="2"/>
        <v>#REF!</v>
      </c>
      <c r="K23" s="9"/>
      <c r="L23" s="10" t="e">
        <f t="shared" si="3"/>
        <v>#REF!</v>
      </c>
      <c r="M23" s="9"/>
      <c r="N23" s="15"/>
    </row>
    <row r="24" spans="1:14" s="11" customFormat="1" x14ac:dyDescent="0.25">
      <c r="A24" s="9" t="e">
        <f>'1'!#REF!</f>
        <v>#REF!</v>
      </c>
      <c r="B24" s="9"/>
      <c r="C24" s="9" t="e">
        <f>'1'!#REF!</f>
        <v>#REF!</v>
      </c>
      <c r="D24" s="9" t="e">
        <f>'1'!#REF!</f>
        <v>#REF!</v>
      </c>
      <c r="E24" s="9" t="e">
        <f>'1'!#REF!</f>
        <v>#REF!</v>
      </c>
      <c r="F24" s="9"/>
      <c r="G24" s="9"/>
      <c r="H24" s="10" t="e">
        <f t="shared" si="0"/>
        <v>#REF!</v>
      </c>
      <c r="I24" s="9" t="e">
        <f t="shared" si="1"/>
        <v>#REF!</v>
      </c>
      <c r="J24" s="10" t="e">
        <f t="shared" si="2"/>
        <v>#REF!</v>
      </c>
      <c r="K24" s="9"/>
      <c r="L24" s="10" t="e">
        <f t="shared" si="3"/>
        <v>#REF!</v>
      </c>
      <c r="M24" s="9"/>
      <c r="N24" s="15"/>
    </row>
    <row r="25" spans="1:14" s="11" customFormat="1" x14ac:dyDescent="0.25">
      <c r="A25" s="9" t="e">
        <f>'1'!#REF!</f>
        <v>#REF!</v>
      </c>
      <c r="B25" s="9"/>
      <c r="C25" s="9" t="e">
        <f>'1'!#REF!</f>
        <v>#REF!</v>
      </c>
      <c r="D25" s="9" t="e">
        <f>'1'!#REF!</f>
        <v>#REF!</v>
      </c>
      <c r="E25" s="9" t="e">
        <f>'1'!#REF!</f>
        <v>#REF!</v>
      </c>
      <c r="F25" s="9"/>
      <c r="G25" s="9"/>
      <c r="H25" s="10" t="e">
        <f t="shared" si="0"/>
        <v>#REF!</v>
      </c>
      <c r="I25" s="9" t="e">
        <f t="shared" si="1"/>
        <v>#REF!</v>
      </c>
      <c r="J25" s="10" t="e">
        <f t="shared" si="2"/>
        <v>#REF!</v>
      </c>
      <c r="K25" s="9"/>
      <c r="L25" s="10" t="e">
        <f t="shared" si="3"/>
        <v>#REF!</v>
      </c>
      <c r="M25" s="9"/>
      <c r="N25" s="15"/>
    </row>
    <row r="26" spans="1:14" s="11" customFormat="1" x14ac:dyDescent="0.25">
      <c r="A26" s="9" t="e">
        <f>'1'!#REF!</f>
        <v>#REF!</v>
      </c>
      <c r="B26" s="9"/>
      <c r="C26" s="9" t="e">
        <f>'1'!#REF!</f>
        <v>#REF!</v>
      </c>
      <c r="D26" s="9" t="e">
        <f>'1'!#REF!</f>
        <v>#REF!</v>
      </c>
      <c r="E26" s="9" t="e">
        <f>'1'!#REF!</f>
        <v>#REF!</v>
      </c>
      <c r="F26" s="9"/>
      <c r="G26" s="9"/>
      <c r="H26" s="10" t="e">
        <f t="shared" si="0"/>
        <v>#REF!</v>
      </c>
      <c r="I26" s="9" t="e">
        <f t="shared" si="1"/>
        <v>#REF!</v>
      </c>
      <c r="J26" s="10" t="e">
        <f t="shared" si="2"/>
        <v>#REF!</v>
      </c>
      <c r="K26" s="9"/>
      <c r="L26" s="10" t="e">
        <f t="shared" si="3"/>
        <v>#REF!</v>
      </c>
      <c r="M26" s="9"/>
      <c r="N26" s="15"/>
    </row>
    <row r="27" spans="1:14" s="11" customFormat="1" ht="16.5" customHeight="1" x14ac:dyDescent="0.25">
      <c r="A27" s="9" t="e">
        <f>'1'!#REF!</f>
        <v>#REF!</v>
      </c>
      <c r="B27" s="9"/>
      <c r="C27" s="9" t="e">
        <f>'1'!#REF!</f>
        <v>#REF!</v>
      </c>
      <c r="D27" s="9" t="e">
        <f>'1'!#REF!</f>
        <v>#REF!</v>
      </c>
      <c r="E27" s="9" t="e">
        <f>'1'!#REF!</f>
        <v>#REF!</v>
      </c>
      <c r="F27" s="9"/>
      <c r="G27" s="9"/>
      <c r="H27" s="10" t="e">
        <f t="shared" si="0"/>
        <v>#REF!</v>
      </c>
      <c r="I27" s="9" t="e">
        <f t="shared" si="1"/>
        <v>#REF!</v>
      </c>
      <c r="J27" s="10" t="e">
        <f t="shared" si="2"/>
        <v>#REF!</v>
      </c>
      <c r="K27" s="9"/>
      <c r="L27" s="10" t="e">
        <f t="shared" si="3"/>
        <v>#REF!</v>
      </c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5" t="s">
        <v>26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</row>
    <row r="32" spans="1:14" x14ac:dyDescent="0.25">
      <c r="A32" s="12"/>
    </row>
    <row r="33" spans="1:10" ht="13" x14ac:dyDescent="0.3">
      <c r="B33" s="29" t="s">
        <v>27</v>
      </c>
      <c r="C33" s="29"/>
      <c r="D33" s="29"/>
      <c r="G33" s="30" t="s">
        <v>28</v>
      </c>
      <c r="H33" s="30"/>
      <c r="I33" s="30"/>
      <c r="J33" s="30"/>
    </row>
    <row r="34" spans="1:10" ht="62.25" customHeight="1" x14ac:dyDescent="0.25">
      <c r="B34" s="31"/>
      <c r="C34" s="31"/>
      <c r="D34" s="31"/>
      <c r="G34" s="32"/>
      <c r="H34" s="32"/>
      <c r="I34" s="32"/>
      <c r="J34" s="32"/>
    </row>
    <row r="35" spans="1:10" hidden="1" x14ac:dyDescent="0.25">
      <c r="A35" s="25" t="e">
        <v>#REF!</v>
      </c>
      <c r="B35" s="25"/>
      <c r="C35" s="6"/>
      <c r="E35" s="25"/>
      <c r="F35" s="25"/>
      <c r="G35" s="25"/>
      <c r="H35" s="25"/>
    </row>
    <row r="36" spans="1:10" hidden="1" x14ac:dyDescent="0.25"/>
    <row r="37" spans="1:10" ht="45" customHeight="1" x14ac:dyDescent="0.25">
      <c r="B37" s="26" t="str">
        <f>B10</f>
        <v>DADE. ASAHI NEGRETE ANOTA</v>
      </c>
      <c r="C37" s="26"/>
      <c r="D37" s="26"/>
      <c r="E37" s="13"/>
      <c r="F37" s="13"/>
      <c r="G37" s="26"/>
      <c r="H37" s="26"/>
      <c r="I37" s="26"/>
      <c r="J37" s="26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22" zoomScale="85" zoomScaleNormal="85" zoomScaleSheetLayoutView="100" workbookViewId="0">
      <selection activeCell="U28" sqref="U28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43" t="s">
        <v>0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30" t="s">
        <v>30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30" t="s">
        <v>1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1:14" ht="13" x14ac:dyDescent="0.3">
      <c r="A6" s="41" t="s">
        <v>2</v>
      </c>
      <c r="B6" s="41"/>
      <c r="C6" s="41"/>
      <c r="D6" s="41"/>
      <c r="E6" s="42"/>
      <c r="F6" s="42"/>
      <c r="G6" s="42"/>
      <c r="H6" s="42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2">
        <v>3</v>
      </c>
      <c r="C8" s="32"/>
      <c r="D8" s="14" t="s">
        <v>5</v>
      </c>
      <c r="E8" s="20">
        <f>'1'!E8</f>
        <v>4</v>
      </c>
      <c r="F8"/>
      <c r="G8" s="4" t="s">
        <v>6</v>
      </c>
      <c r="H8" s="20">
        <f>'1'!H8</f>
        <v>5</v>
      </c>
      <c r="I8" s="38" t="s">
        <v>7</v>
      </c>
      <c r="J8" s="38"/>
      <c r="K8" s="38"/>
      <c r="L8" s="32" t="str">
        <f>'1'!L8</f>
        <v>AGOSTO-DICIEMBRE 2024</v>
      </c>
      <c r="M8" s="32"/>
      <c r="N8" s="32"/>
    </row>
    <row r="10" spans="1:14" ht="13" x14ac:dyDescent="0.3">
      <c r="A10" s="4" t="s">
        <v>8</v>
      </c>
      <c r="B10" s="32" t="str">
        <f>'1'!B10</f>
        <v>DADE. ASAHI NEGRETE ANOTA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9" t="s">
        <v>9</v>
      </c>
      <c r="B12" s="36" t="s">
        <v>10</v>
      </c>
      <c r="C12" s="36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33" t="s">
        <v>21</v>
      </c>
    </row>
    <row r="13" spans="1:14" ht="13" x14ac:dyDescent="0.25">
      <c r="A13" s="40"/>
      <c r="B13" s="37"/>
      <c r="C13" s="37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4"/>
    </row>
    <row r="14" spans="1:14" s="11" customFormat="1" x14ac:dyDescent="0.25">
      <c r="A14" s="9" t="str">
        <f>'1'!A14</f>
        <v>TALLER DE INVESTIGACION I</v>
      </c>
      <c r="B14" s="9"/>
      <c r="C14" s="9" t="str">
        <f>'1'!C14</f>
        <v>507 B</v>
      </c>
      <c r="D14" s="9" t="str">
        <f>'1'!D14</f>
        <v>IGEM</v>
      </c>
      <c r="E14" s="9">
        <f>'1'!E14</f>
        <v>34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34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5">
      <c r="A15" s="9" t="str">
        <f>'1'!A15</f>
        <v>MARCO LEGAL DE LAS ORGANIZACIONES</v>
      </c>
      <c r="B15" s="9"/>
      <c r="C15" s="9" t="str">
        <f>'1'!C15</f>
        <v>307 A</v>
      </c>
      <c r="D15" s="9" t="str">
        <f>'1'!D15</f>
        <v>IGEM</v>
      </c>
      <c r="E15" s="9">
        <f>'1'!E15</f>
        <v>36</v>
      </c>
      <c r="F15" s="9"/>
      <c r="G15" s="9"/>
      <c r="H15" s="10">
        <f t="shared" si="0"/>
        <v>0</v>
      </c>
      <c r="I15" s="9">
        <f t="shared" si="1"/>
        <v>36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5">
      <c r="A16" s="9" t="str">
        <f>'1'!A16</f>
        <v>ECONOMIA EMPRESARIAL</v>
      </c>
      <c r="B16" s="9"/>
      <c r="C16" s="9" t="str">
        <f>'1'!C16</f>
        <v>307 A</v>
      </c>
      <c r="D16" s="9" t="str">
        <f>'1'!D16</f>
        <v>IGEM</v>
      </c>
      <c r="E16" s="9">
        <f>'1'!E16</f>
        <v>39</v>
      </c>
      <c r="F16" s="9"/>
      <c r="G16" s="9"/>
      <c r="H16" s="10">
        <f t="shared" si="0"/>
        <v>0</v>
      </c>
      <c r="I16" s="9">
        <f t="shared" si="1"/>
        <v>39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5">
      <c r="A17" s="9" t="str">
        <f>'1'!A18</f>
        <v>HABILIDADES DIRECTIVAS I</v>
      </c>
      <c r="B17" s="9"/>
      <c r="C17" s="9" t="str">
        <f>'1'!C18</f>
        <v>307 C</v>
      </c>
      <c r="D17" s="9" t="str">
        <f>'1'!D18</f>
        <v>IGEM</v>
      </c>
      <c r="E17" s="9">
        <f>'1'!E18</f>
        <v>17</v>
      </c>
      <c r="F17" s="9"/>
      <c r="G17" s="9"/>
      <c r="H17" s="10">
        <f t="shared" si="0"/>
        <v>0</v>
      </c>
      <c r="I17" s="9">
        <f t="shared" si="1"/>
        <v>17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5">
      <c r="A18" s="9">
        <f>'1'!A19</f>
        <v>0</v>
      </c>
      <c r="B18" s="9"/>
      <c r="C18" s="9">
        <f>'1'!C19</f>
        <v>0</v>
      </c>
      <c r="D18" s="9">
        <f>'1'!D19</f>
        <v>0</v>
      </c>
      <c r="E18" s="9">
        <f>'1'!E19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5">
      <c r="A19" s="9">
        <f>'1'!A20</f>
        <v>0</v>
      </c>
      <c r="B19" s="9"/>
      <c r="C19" s="9">
        <f>'1'!C20</f>
        <v>0</v>
      </c>
      <c r="D19" s="9">
        <f>'1'!D20</f>
        <v>0</v>
      </c>
      <c r="E19" s="9">
        <f>'1'!E20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'1'!A21</f>
        <v>0</v>
      </c>
      <c r="B20" s="9"/>
      <c r="C20" s="9">
        <f>'1'!C21</f>
        <v>0</v>
      </c>
      <c r="D20" s="9">
        <f>'1'!D21</f>
        <v>0</v>
      </c>
      <c r="E20" s="9">
        <f>'1'!E21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 t="e">
        <f>'1'!#REF!</f>
        <v>#REF!</v>
      </c>
      <c r="B21" s="9"/>
      <c r="C21" s="9" t="e">
        <f>'1'!#REF!</f>
        <v>#REF!</v>
      </c>
      <c r="D21" s="9" t="e">
        <f>'1'!#REF!</f>
        <v>#REF!</v>
      </c>
      <c r="E21" s="9" t="e">
        <f>'1'!#REF!</f>
        <v>#REF!</v>
      </c>
      <c r="F21" s="9"/>
      <c r="G21" s="9"/>
      <c r="H21" s="10" t="e">
        <f t="shared" si="0"/>
        <v>#REF!</v>
      </c>
      <c r="I21" s="9" t="e">
        <f t="shared" si="1"/>
        <v>#REF!</v>
      </c>
      <c r="J21" s="10" t="e">
        <f t="shared" si="2"/>
        <v>#REF!</v>
      </c>
      <c r="K21" s="9"/>
      <c r="L21" s="10" t="e">
        <f t="shared" si="3"/>
        <v>#REF!</v>
      </c>
      <c r="M21" s="9"/>
      <c r="N21" s="15"/>
    </row>
    <row r="22" spans="1:14" s="11" customFormat="1" x14ac:dyDescent="0.25">
      <c r="A22" s="9" t="e">
        <f>'1'!#REF!</f>
        <v>#REF!</v>
      </c>
      <c r="B22" s="9"/>
      <c r="C22" s="9" t="e">
        <f>'1'!#REF!</f>
        <v>#REF!</v>
      </c>
      <c r="D22" s="9" t="e">
        <f>'1'!#REF!</f>
        <v>#REF!</v>
      </c>
      <c r="E22" s="9" t="e">
        <f>'1'!#REF!</f>
        <v>#REF!</v>
      </c>
      <c r="F22" s="9"/>
      <c r="G22" s="9"/>
      <c r="H22" s="10" t="e">
        <f t="shared" si="0"/>
        <v>#REF!</v>
      </c>
      <c r="I22" s="9" t="e">
        <f t="shared" si="1"/>
        <v>#REF!</v>
      </c>
      <c r="J22" s="10" t="e">
        <f t="shared" si="2"/>
        <v>#REF!</v>
      </c>
      <c r="K22" s="9"/>
      <c r="L22" s="10" t="e">
        <f t="shared" si="3"/>
        <v>#REF!</v>
      </c>
      <c r="M22" s="9"/>
      <c r="N22" s="15"/>
    </row>
    <row r="23" spans="1:14" s="11" customFormat="1" x14ac:dyDescent="0.25">
      <c r="A23" s="9" t="e">
        <f>'1'!#REF!</f>
        <v>#REF!</v>
      </c>
      <c r="B23" s="9"/>
      <c r="C23" s="9" t="e">
        <f>'1'!#REF!</f>
        <v>#REF!</v>
      </c>
      <c r="D23" s="9" t="e">
        <f>'1'!#REF!</f>
        <v>#REF!</v>
      </c>
      <c r="E23" s="9" t="e">
        <f>'1'!#REF!</f>
        <v>#REF!</v>
      </c>
      <c r="F23" s="9"/>
      <c r="G23" s="9"/>
      <c r="H23" s="10" t="e">
        <f t="shared" si="0"/>
        <v>#REF!</v>
      </c>
      <c r="I23" s="9" t="e">
        <f t="shared" si="1"/>
        <v>#REF!</v>
      </c>
      <c r="J23" s="10" t="e">
        <f t="shared" si="2"/>
        <v>#REF!</v>
      </c>
      <c r="K23" s="9"/>
      <c r="L23" s="10" t="e">
        <f t="shared" si="3"/>
        <v>#REF!</v>
      </c>
      <c r="M23" s="9"/>
      <c r="N23" s="15"/>
    </row>
    <row r="24" spans="1:14" s="11" customFormat="1" x14ac:dyDescent="0.25">
      <c r="A24" s="9" t="e">
        <f>'1'!#REF!</f>
        <v>#REF!</v>
      </c>
      <c r="B24" s="9"/>
      <c r="C24" s="9" t="e">
        <f>'1'!#REF!</f>
        <v>#REF!</v>
      </c>
      <c r="D24" s="9" t="e">
        <f>'1'!#REF!</f>
        <v>#REF!</v>
      </c>
      <c r="E24" s="9" t="e">
        <f>'1'!#REF!</f>
        <v>#REF!</v>
      </c>
      <c r="F24" s="9"/>
      <c r="G24" s="9"/>
      <c r="H24" s="10" t="e">
        <f t="shared" si="0"/>
        <v>#REF!</v>
      </c>
      <c r="I24" s="9" t="e">
        <f t="shared" si="1"/>
        <v>#REF!</v>
      </c>
      <c r="J24" s="10" t="e">
        <f t="shared" si="2"/>
        <v>#REF!</v>
      </c>
      <c r="K24" s="9"/>
      <c r="L24" s="10" t="e">
        <f t="shared" si="3"/>
        <v>#REF!</v>
      </c>
      <c r="M24" s="9"/>
      <c r="N24" s="15"/>
    </row>
    <row r="25" spans="1:14" s="11" customFormat="1" x14ac:dyDescent="0.25">
      <c r="A25" s="9" t="e">
        <f>'1'!#REF!</f>
        <v>#REF!</v>
      </c>
      <c r="B25" s="9"/>
      <c r="C25" s="9" t="e">
        <f>'1'!#REF!</f>
        <v>#REF!</v>
      </c>
      <c r="D25" s="9" t="e">
        <f>'1'!#REF!</f>
        <v>#REF!</v>
      </c>
      <c r="E25" s="9" t="e">
        <f>'1'!#REF!</f>
        <v>#REF!</v>
      </c>
      <c r="F25" s="9"/>
      <c r="G25" s="9"/>
      <c r="H25" s="10" t="e">
        <f t="shared" si="0"/>
        <v>#REF!</v>
      </c>
      <c r="I25" s="9" t="e">
        <f t="shared" si="1"/>
        <v>#REF!</v>
      </c>
      <c r="J25" s="10" t="e">
        <f t="shared" si="2"/>
        <v>#REF!</v>
      </c>
      <c r="K25" s="9"/>
      <c r="L25" s="10" t="e">
        <f t="shared" si="3"/>
        <v>#REF!</v>
      </c>
      <c r="M25" s="9"/>
      <c r="N25" s="15"/>
    </row>
    <row r="26" spans="1:14" s="11" customFormat="1" x14ac:dyDescent="0.25">
      <c r="A26" s="9" t="e">
        <f>'1'!#REF!</f>
        <v>#REF!</v>
      </c>
      <c r="B26" s="9"/>
      <c r="C26" s="9" t="e">
        <f>'1'!#REF!</f>
        <v>#REF!</v>
      </c>
      <c r="D26" s="9" t="e">
        <f>'1'!#REF!</f>
        <v>#REF!</v>
      </c>
      <c r="E26" s="9" t="e">
        <f>'1'!#REF!</f>
        <v>#REF!</v>
      </c>
      <c r="F26" s="9"/>
      <c r="G26" s="9"/>
      <c r="H26" s="10" t="e">
        <f t="shared" si="0"/>
        <v>#REF!</v>
      </c>
      <c r="I26" s="9" t="e">
        <f t="shared" si="1"/>
        <v>#REF!</v>
      </c>
      <c r="J26" s="10" t="e">
        <f t="shared" si="2"/>
        <v>#REF!</v>
      </c>
      <c r="K26" s="9"/>
      <c r="L26" s="10" t="e">
        <f t="shared" si="3"/>
        <v>#REF!</v>
      </c>
      <c r="M26" s="9"/>
      <c r="N26" s="15"/>
    </row>
    <row r="27" spans="1:14" s="11" customFormat="1" ht="16.5" customHeight="1" x14ac:dyDescent="0.25">
      <c r="A27" s="9" t="e">
        <f>'1'!#REF!</f>
        <v>#REF!</v>
      </c>
      <c r="B27" s="9"/>
      <c r="C27" s="9" t="e">
        <f>'1'!#REF!</f>
        <v>#REF!</v>
      </c>
      <c r="D27" s="9" t="e">
        <f>'1'!#REF!</f>
        <v>#REF!</v>
      </c>
      <c r="E27" s="9" t="e">
        <f>'1'!#REF!</f>
        <v>#REF!</v>
      </c>
      <c r="F27" s="9"/>
      <c r="G27" s="9"/>
      <c r="H27" s="10" t="e">
        <f t="shared" si="0"/>
        <v>#REF!</v>
      </c>
      <c r="I27" s="9" t="e">
        <f t="shared" si="1"/>
        <v>#REF!</v>
      </c>
      <c r="J27" s="10" t="e">
        <f t="shared" si="2"/>
        <v>#REF!</v>
      </c>
      <c r="K27" s="9"/>
      <c r="L27" s="10" t="e">
        <f t="shared" si="3"/>
        <v>#REF!</v>
      </c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5" t="s">
        <v>26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</row>
    <row r="32" spans="1:14" x14ac:dyDescent="0.25">
      <c r="A32" s="12"/>
    </row>
    <row r="33" spans="1:10" ht="13" x14ac:dyDescent="0.3">
      <c r="B33" s="29" t="s">
        <v>27</v>
      </c>
      <c r="C33" s="29"/>
      <c r="D33" s="29"/>
      <c r="G33" s="30" t="s">
        <v>28</v>
      </c>
      <c r="H33" s="30"/>
      <c r="I33" s="30"/>
      <c r="J33" s="30"/>
    </row>
    <row r="34" spans="1:10" ht="62.25" customHeight="1" x14ac:dyDescent="0.25">
      <c r="B34" s="31"/>
      <c r="C34" s="31"/>
      <c r="D34" s="31"/>
      <c r="G34" s="32"/>
      <c r="H34" s="32"/>
      <c r="I34" s="32"/>
      <c r="J34" s="32"/>
    </row>
    <row r="35" spans="1:10" hidden="1" x14ac:dyDescent="0.25">
      <c r="A35" s="25" t="e">
        <v>#REF!</v>
      </c>
      <c r="B35" s="25"/>
      <c r="C35" s="6"/>
      <c r="E35" s="25"/>
      <c r="F35" s="25"/>
      <c r="G35" s="25"/>
      <c r="H35" s="25"/>
    </row>
    <row r="36" spans="1:10" hidden="1" x14ac:dyDescent="0.25"/>
    <row r="37" spans="1:10" ht="45" customHeight="1" x14ac:dyDescent="0.25">
      <c r="B37" s="26" t="str">
        <f>B10</f>
        <v>DADE. ASAHI NEGRETE ANOTA</v>
      </c>
      <c r="C37" s="26"/>
      <c r="D37" s="26"/>
      <c r="E37" s="13"/>
      <c r="F37" s="13"/>
      <c r="G37" s="26"/>
      <c r="H37" s="26"/>
      <c r="I37" s="26"/>
      <c r="J37" s="26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16" zoomScale="85" zoomScaleNormal="85" zoomScaleSheetLayoutView="100" workbookViewId="0">
      <selection activeCell="Q13" sqref="Q13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43" t="s">
        <v>0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30" t="s">
        <v>30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30" t="s">
        <v>1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1:14" ht="13" x14ac:dyDescent="0.3">
      <c r="A6" s="41" t="s">
        <v>2</v>
      </c>
      <c r="B6" s="41"/>
      <c r="C6" s="41"/>
      <c r="D6" s="41"/>
      <c r="E6" s="42"/>
      <c r="F6" s="42"/>
      <c r="G6" s="42"/>
      <c r="H6" s="42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2">
        <v>4</v>
      </c>
      <c r="C8" s="32"/>
      <c r="D8" s="14" t="s">
        <v>5</v>
      </c>
      <c r="E8" s="20">
        <f>'1'!E8</f>
        <v>4</v>
      </c>
      <c r="F8"/>
      <c r="G8" s="4" t="s">
        <v>6</v>
      </c>
      <c r="H8" s="20">
        <f>'1'!H8</f>
        <v>5</v>
      </c>
      <c r="I8" s="38" t="s">
        <v>7</v>
      </c>
      <c r="J8" s="38"/>
      <c r="K8" s="38"/>
      <c r="L8" s="32" t="str">
        <f>'1'!L8</f>
        <v>AGOSTO-DICIEMBRE 2024</v>
      </c>
      <c r="M8" s="32"/>
      <c r="N8" s="32"/>
    </row>
    <row r="10" spans="1:14" ht="13" x14ac:dyDescent="0.3">
      <c r="A10" s="4" t="s">
        <v>8</v>
      </c>
      <c r="B10" s="32" t="str">
        <f>'1'!B10</f>
        <v>DADE. ASAHI NEGRETE ANOTA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9" t="s">
        <v>9</v>
      </c>
      <c r="B12" s="36" t="s">
        <v>10</v>
      </c>
      <c r="C12" s="36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33" t="s">
        <v>21</v>
      </c>
    </row>
    <row r="13" spans="1:14" ht="13" x14ac:dyDescent="0.25">
      <c r="A13" s="40"/>
      <c r="B13" s="37"/>
      <c r="C13" s="37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4"/>
    </row>
    <row r="14" spans="1:14" s="11" customFormat="1" x14ac:dyDescent="0.25">
      <c r="A14" s="9" t="str">
        <f>'1'!A14</f>
        <v>TALLER DE INVESTIGACION I</v>
      </c>
      <c r="B14" s="9"/>
      <c r="C14" s="9" t="str">
        <f>'1'!C14</f>
        <v>507 B</v>
      </c>
      <c r="D14" s="9" t="str">
        <f>'1'!D14</f>
        <v>IGEM</v>
      </c>
      <c r="E14" s="9">
        <f>'1'!E14</f>
        <v>34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34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5">
      <c r="A15" s="9" t="str">
        <f>'1'!A15</f>
        <v>MARCO LEGAL DE LAS ORGANIZACIONES</v>
      </c>
      <c r="B15" s="9"/>
      <c r="C15" s="9" t="str">
        <f>'1'!C15</f>
        <v>307 A</v>
      </c>
      <c r="D15" s="9" t="str">
        <f>'1'!D15</f>
        <v>IGEM</v>
      </c>
      <c r="E15" s="9">
        <f>'1'!E15</f>
        <v>36</v>
      </c>
      <c r="F15" s="9"/>
      <c r="G15" s="9"/>
      <c r="H15" s="10">
        <f t="shared" si="0"/>
        <v>0</v>
      </c>
      <c r="I15" s="9">
        <f t="shared" si="1"/>
        <v>36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5">
      <c r="A16" s="9" t="str">
        <f>'1'!A16</f>
        <v>ECONOMIA EMPRESARIAL</v>
      </c>
      <c r="B16" s="9"/>
      <c r="C16" s="9" t="str">
        <f>'1'!C16</f>
        <v>307 A</v>
      </c>
      <c r="D16" s="9" t="str">
        <f>'1'!D16</f>
        <v>IGEM</v>
      </c>
      <c r="E16" s="9">
        <f>'1'!E16</f>
        <v>39</v>
      </c>
      <c r="F16" s="9"/>
      <c r="G16" s="9"/>
      <c r="H16" s="10">
        <f t="shared" si="0"/>
        <v>0</v>
      </c>
      <c r="I16" s="9">
        <f t="shared" si="1"/>
        <v>39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5">
      <c r="A17" s="9" t="str">
        <f>'1'!A18</f>
        <v>HABILIDADES DIRECTIVAS I</v>
      </c>
      <c r="B17" s="9"/>
      <c r="C17" s="9" t="str">
        <f>'1'!C18</f>
        <v>307 C</v>
      </c>
      <c r="D17" s="9" t="str">
        <f>'1'!D18</f>
        <v>IGEM</v>
      </c>
      <c r="E17" s="9">
        <f>'1'!E18</f>
        <v>17</v>
      </c>
      <c r="F17" s="9"/>
      <c r="G17" s="9"/>
      <c r="H17" s="10">
        <f t="shared" si="0"/>
        <v>0</v>
      </c>
      <c r="I17" s="9">
        <f t="shared" si="1"/>
        <v>17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5">
      <c r="A18" s="9">
        <f>'1'!A19</f>
        <v>0</v>
      </c>
      <c r="B18" s="9"/>
      <c r="C18" s="9">
        <f>'1'!C19</f>
        <v>0</v>
      </c>
      <c r="D18" s="9">
        <f>'1'!D19</f>
        <v>0</v>
      </c>
      <c r="E18" s="9">
        <f>'1'!E19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5">
      <c r="A19" s="9">
        <f>'1'!A20</f>
        <v>0</v>
      </c>
      <c r="B19" s="9"/>
      <c r="C19" s="9">
        <f>'1'!C20</f>
        <v>0</v>
      </c>
      <c r="D19" s="9">
        <f>'1'!D20</f>
        <v>0</v>
      </c>
      <c r="E19" s="9">
        <f>'1'!E20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'1'!A21</f>
        <v>0</v>
      </c>
      <c r="B20" s="9"/>
      <c r="C20" s="9">
        <f>'1'!C21</f>
        <v>0</v>
      </c>
      <c r="D20" s="9">
        <f>'1'!D21</f>
        <v>0</v>
      </c>
      <c r="E20" s="9">
        <f>'1'!E21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 t="e">
        <f>'1'!#REF!</f>
        <v>#REF!</v>
      </c>
      <c r="B21" s="9"/>
      <c r="C21" s="9" t="e">
        <f>'1'!#REF!</f>
        <v>#REF!</v>
      </c>
      <c r="D21" s="9" t="e">
        <f>'1'!#REF!</f>
        <v>#REF!</v>
      </c>
      <c r="E21" s="9" t="e">
        <f>'1'!#REF!</f>
        <v>#REF!</v>
      </c>
      <c r="F21" s="9"/>
      <c r="G21" s="9"/>
      <c r="H21" s="10" t="e">
        <f t="shared" si="0"/>
        <v>#REF!</v>
      </c>
      <c r="I21" s="9" t="e">
        <f t="shared" si="1"/>
        <v>#REF!</v>
      </c>
      <c r="J21" s="10" t="e">
        <f t="shared" si="2"/>
        <v>#REF!</v>
      </c>
      <c r="K21" s="9"/>
      <c r="L21" s="10" t="e">
        <f t="shared" si="3"/>
        <v>#REF!</v>
      </c>
      <c r="M21" s="9"/>
      <c r="N21" s="15"/>
    </row>
    <row r="22" spans="1:14" s="11" customFormat="1" x14ac:dyDescent="0.25">
      <c r="A22" s="9" t="e">
        <f>'1'!#REF!</f>
        <v>#REF!</v>
      </c>
      <c r="B22" s="9"/>
      <c r="C22" s="9" t="e">
        <f>'1'!#REF!</f>
        <v>#REF!</v>
      </c>
      <c r="D22" s="9" t="e">
        <f>'1'!#REF!</f>
        <v>#REF!</v>
      </c>
      <c r="E22" s="9" t="e">
        <f>'1'!#REF!</f>
        <v>#REF!</v>
      </c>
      <c r="F22" s="9"/>
      <c r="G22" s="9"/>
      <c r="H22" s="10" t="e">
        <f t="shared" si="0"/>
        <v>#REF!</v>
      </c>
      <c r="I22" s="9" t="e">
        <f t="shared" si="1"/>
        <v>#REF!</v>
      </c>
      <c r="J22" s="10" t="e">
        <f t="shared" si="2"/>
        <v>#REF!</v>
      </c>
      <c r="K22" s="9"/>
      <c r="L22" s="10" t="e">
        <f t="shared" si="3"/>
        <v>#REF!</v>
      </c>
      <c r="M22" s="9"/>
      <c r="N22" s="15"/>
    </row>
    <row r="23" spans="1:14" s="11" customFormat="1" x14ac:dyDescent="0.25">
      <c r="A23" s="9" t="e">
        <f>'1'!#REF!</f>
        <v>#REF!</v>
      </c>
      <c r="B23" s="9"/>
      <c r="C23" s="9" t="e">
        <f>'1'!#REF!</f>
        <v>#REF!</v>
      </c>
      <c r="D23" s="9" t="e">
        <f>'1'!#REF!</f>
        <v>#REF!</v>
      </c>
      <c r="E23" s="9" t="e">
        <f>'1'!#REF!</f>
        <v>#REF!</v>
      </c>
      <c r="F23" s="9"/>
      <c r="G23" s="9"/>
      <c r="H23" s="10" t="e">
        <f t="shared" si="0"/>
        <v>#REF!</v>
      </c>
      <c r="I23" s="9" t="e">
        <f t="shared" si="1"/>
        <v>#REF!</v>
      </c>
      <c r="J23" s="10" t="e">
        <f t="shared" si="2"/>
        <v>#REF!</v>
      </c>
      <c r="K23" s="9"/>
      <c r="L23" s="10" t="e">
        <f t="shared" si="3"/>
        <v>#REF!</v>
      </c>
      <c r="M23" s="9"/>
      <c r="N23" s="15"/>
    </row>
    <row r="24" spans="1:14" s="11" customFormat="1" x14ac:dyDescent="0.25">
      <c r="A24" s="9" t="e">
        <f>'1'!#REF!</f>
        <v>#REF!</v>
      </c>
      <c r="B24" s="9"/>
      <c r="C24" s="9" t="e">
        <f>'1'!#REF!</f>
        <v>#REF!</v>
      </c>
      <c r="D24" s="9" t="e">
        <f>'1'!#REF!</f>
        <v>#REF!</v>
      </c>
      <c r="E24" s="9" t="e">
        <f>'1'!#REF!</f>
        <v>#REF!</v>
      </c>
      <c r="F24" s="9"/>
      <c r="G24" s="9"/>
      <c r="H24" s="10" t="e">
        <f t="shared" si="0"/>
        <v>#REF!</v>
      </c>
      <c r="I24" s="9" t="e">
        <f t="shared" si="1"/>
        <v>#REF!</v>
      </c>
      <c r="J24" s="10" t="e">
        <f t="shared" si="2"/>
        <v>#REF!</v>
      </c>
      <c r="K24" s="9"/>
      <c r="L24" s="10" t="e">
        <f t="shared" si="3"/>
        <v>#REF!</v>
      </c>
      <c r="M24" s="9"/>
      <c r="N24" s="15"/>
    </row>
    <row r="25" spans="1:14" s="11" customFormat="1" x14ac:dyDescent="0.25">
      <c r="A25" s="9" t="e">
        <f>'1'!#REF!</f>
        <v>#REF!</v>
      </c>
      <c r="B25" s="9"/>
      <c r="C25" s="9" t="e">
        <f>'1'!#REF!</f>
        <v>#REF!</v>
      </c>
      <c r="D25" s="9" t="e">
        <f>'1'!#REF!</f>
        <v>#REF!</v>
      </c>
      <c r="E25" s="9" t="e">
        <f>'1'!#REF!</f>
        <v>#REF!</v>
      </c>
      <c r="F25" s="9"/>
      <c r="G25" s="9"/>
      <c r="H25" s="10" t="e">
        <f t="shared" si="0"/>
        <v>#REF!</v>
      </c>
      <c r="I25" s="9" t="e">
        <f t="shared" si="1"/>
        <v>#REF!</v>
      </c>
      <c r="J25" s="10" t="e">
        <f t="shared" si="2"/>
        <v>#REF!</v>
      </c>
      <c r="K25" s="9"/>
      <c r="L25" s="10" t="e">
        <f t="shared" si="3"/>
        <v>#REF!</v>
      </c>
      <c r="M25" s="9"/>
      <c r="N25" s="15"/>
    </row>
    <row r="26" spans="1:14" s="11" customFormat="1" x14ac:dyDescent="0.25">
      <c r="A26" s="9" t="e">
        <f>'1'!#REF!</f>
        <v>#REF!</v>
      </c>
      <c r="B26" s="9"/>
      <c r="C26" s="9" t="e">
        <f>'1'!#REF!</f>
        <v>#REF!</v>
      </c>
      <c r="D26" s="9" t="e">
        <f>'1'!#REF!</f>
        <v>#REF!</v>
      </c>
      <c r="E26" s="9" t="e">
        <f>'1'!#REF!</f>
        <v>#REF!</v>
      </c>
      <c r="F26" s="9"/>
      <c r="G26" s="9"/>
      <c r="H26" s="10" t="e">
        <f t="shared" si="0"/>
        <v>#REF!</v>
      </c>
      <c r="I26" s="9" t="e">
        <f t="shared" si="1"/>
        <v>#REF!</v>
      </c>
      <c r="J26" s="10" t="e">
        <f t="shared" si="2"/>
        <v>#REF!</v>
      </c>
      <c r="K26" s="9"/>
      <c r="L26" s="10" t="e">
        <f t="shared" si="3"/>
        <v>#REF!</v>
      </c>
      <c r="M26" s="9"/>
      <c r="N26" s="15"/>
    </row>
    <row r="27" spans="1:14" s="11" customFormat="1" ht="16.5" customHeight="1" x14ac:dyDescent="0.25">
      <c r="A27" s="9" t="e">
        <f>'1'!#REF!</f>
        <v>#REF!</v>
      </c>
      <c r="B27" s="9"/>
      <c r="C27" s="9" t="e">
        <f>'1'!#REF!</f>
        <v>#REF!</v>
      </c>
      <c r="D27" s="9" t="e">
        <f>'1'!#REF!</f>
        <v>#REF!</v>
      </c>
      <c r="E27" s="9" t="e">
        <f>'1'!#REF!</f>
        <v>#REF!</v>
      </c>
      <c r="F27" s="9"/>
      <c r="G27" s="9"/>
      <c r="H27" s="10" t="e">
        <f t="shared" si="0"/>
        <v>#REF!</v>
      </c>
      <c r="I27" s="9" t="e">
        <f t="shared" si="1"/>
        <v>#REF!</v>
      </c>
      <c r="J27" s="10" t="e">
        <f t="shared" si="2"/>
        <v>#REF!</v>
      </c>
      <c r="K27" s="9"/>
      <c r="L27" s="10" t="e">
        <f t="shared" si="3"/>
        <v>#REF!</v>
      </c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5" t="s">
        <v>26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</row>
    <row r="32" spans="1:14" x14ac:dyDescent="0.25">
      <c r="A32" s="12"/>
    </row>
    <row r="33" spans="1:10" ht="13" x14ac:dyDescent="0.3">
      <c r="B33" s="29" t="s">
        <v>27</v>
      </c>
      <c r="C33" s="29"/>
      <c r="D33" s="29"/>
      <c r="G33" s="30" t="s">
        <v>28</v>
      </c>
      <c r="H33" s="30"/>
      <c r="I33" s="30"/>
      <c r="J33" s="30"/>
    </row>
    <row r="34" spans="1:10" ht="62.25" customHeight="1" x14ac:dyDescent="0.25">
      <c r="B34" s="31"/>
      <c r="C34" s="31"/>
      <c r="D34" s="31"/>
      <c r="G34" s="32"/>
      <c r="H34" s="32"/>
      <c r="I34" s="32"/>
      <c r="J34" s="32"/>
    </row>
    <row r="35" spans="1:10" hidden="1" x14ac:dyDescent="0.25">
      <c r="A35" s="25" t="e">
        <v>#REF!</v>
      </c>
      <c r="B35" s="25"/>
      <c r="C35" s="6"/>
      <c r="E35" s="25"/>
      <c r="F35" s="25"/>
      <c r="G35" s="25"/>
      <c r="H35" s="25"/>
    </row>
    <row r="36" spans="1:10" hidden="1" x14ac:dyDescent="0.25"/>
    <row r="37" spans="1:10" ht="45" customHeight="1" x14ac:dyDescent="0.25">
      <c r="B37" s="26" t="str">
        <f>B10</f>
        <v>DADE. ASAHI NEGRETE ANOTA</v>
      </c>
      <c r="C37" s="26"/>
      <c r="D37" s="26"/>
      <c r="E37" s="13"/>
      <c r="F37" s="13"/>
      <c r="G37" s="26"/>
      <c r="H37" s="26"/>
      <c r="I37" s="26"/>
      <c r="J37" s="26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opLeftCell="A28" zoomScale="85" zoomScaleNormal="85" zoomScaleSheetLayoutView="100" workbookViewId="0">
      <selection activeCell="N14" sqref="N14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7" width="7.54296875" style="1" customWidth="1"/>
    <col min="8" max="8" width="8.7265625" style="1" customWidth="1"/>
    <col min="9" max="12" width="7.54296875" style="1" customWidth="1"/>
    <col min="13" max="16384" width="11.453125" style="1"/>
  </cols>
  <sheetData>
    <row r="1" spans="1:14" ht="62.25" customHeight="1" x14ac:dyDescent="0.25">
      <c r="B1" s="43" t="s">
        <v>0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30" t="s">
        <v>30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30" t="s">
        <v>1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1:14" ht="13" x14ac:dyDescent="0.3">
      <c r="A6" s="41" t="s">
        <v>2</v>
      </c>
      <c r="B6" s="41"/>
      <c r="C6" s="41"/>
      <c r="D6" s="41"/>
      <c r="E6" s="42" t="s">
        <v>31</v>
      </c>
      <c r="F6" s="42"/>
      <c r="G6" s="42"/>
      <c r="H6" s="42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2" t="s">
        <v>29</v>
      </c>
      <c r="C8" s="32"/>
      <c r="D8" s="14" t="s">
        <v>5</v>
      </c>
      <c r="E8" s="20">
        <f>'1'!E8</f>
        <v>4</v>
      </c>
      <c r="F8"/>
      <c r="G8" s="4" t="s">
        <v>6</v>
      </c>
      <c r="H8" s="20">
        <f>'1'!H8</f>
        <v>5</v>
      </c>
      <c r="I8" s="38" t="s">
        <v>7</v>
      </c>
      <c r="J8" s="38"/>
      <c r="K8" s="38"/>
      <c r="L8" s="32" t="str">
        <f>'1'!L8</f>
        <v>AGOSTO-DICIEMBRE 2024</v>
      </c>
      <c r="M8" s="32"/>
      <c r="N8" s="32"/>
    </row>
    <row r="10" spans="1:14" ht="13" x14ac:dyDescent="0.3">
      <c r="A10" s="4" t="s">
        <v>8</v>
      </c>
      <c r="B10" s="32" t="str">
        <f>'1'!B10</f>
        <v>DADE. ASAHI NEGRETE ANOTA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9" t="s">
        <v>9</v>
      </c>
      <c r="B12" s="36" t="s">
        <v>10</v>
      </c>
      <c r="C12" s="36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33" t="s">
        <v>21</v>
      </c>
    </row>
    <row r="13" spans="1:14" ht="13" x14ac:dyDescent="0.25">
      <c r="A13" s="40"/>
      <c r="B13" s="37"/>
      <c r="C13" s="37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4"/>
    </row>
    <row r="14" spans="1:14" s="11" customFormat="1" x14ac:dyDescent="0.25">
      <c r="A14" s="9" t="str">
        <f>'1'!A14</f>
        <v>TALLER DE INVESTIGACION I</v>
      </c>
      <c r="B14" s="9"/>
      <c r="C14" s="9" t="str">
        <f>'1'!C14</f>
        <v>507 B</v>
      </c>
      <c r="D14" s="9" t="str">
        <f>'1'!D14</f>
        <v>IGEM</v>
      </c>
      <c r="E14" s="9">
        <f>'1'!E14</f>
        <v>34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34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5">
      <c r="A15" s="9" t="str">
        <f>'1'!A15</f>
        <v>MARCO LEGAL DE LAS ORGANIZACIONES</v>
      </c>
      <c r="B15" s="9"/>
      <c r="C15" s="9" t="str">
        <f>'1'!C15</f>
        <v>307 A</v>
      </c>
      <c r="D15" s="9" t="str">
        <f>'1'!D15</f>
        <v>IGEM</v>
      </c>
      <c r="E15" s="9">
        <f>'1'!E15</f>
        <v>36</v>
      </c>
      <c r="F15" s="9"/>
      <c r="G15" s="9"/>
      <c r="H15" s="10">
        <f t="shared" si="0"/>
        <v>0</v>
      </c>
      <c r="I15" s="9">
        <f t="shared" si="1"/>
        <v>36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5">
      <c r="A16" s="9" t="str">
        <f>'1'!A16</f>
        <v>ECONOMIA EMPRESARIAL</v>
      </c>
      <c r="B16" s="9"/>
      <c r="C16" s="9" t="str">
        <f>'1'!C16</f>
        <v>307 A</v>
      </c>
      <c r="D16" s="9" t="str">
        <f>'1'!D16</f>
        <v>IGEM</v>
      </c>
      <c r="E16" s="9">
        <f>'1'!E16</f>
        <v>39</v>
      </c>
      <c r="F16" s="9"/>
      <c r="G16" s="9"/>
      <c r="H16" s="10">
        <f t="shared" si="0"/>
        <v>0</v>
      </c>
      <c r="I16" s="9">
        <f t="shared" si="1"/>
        <v>39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5">
      <c r="A17" s="9" t="str">
        <f>'1'!A18</f>
        <v>HABILIDADES DIRECTIVAS I</v>
      </c>
      <c r="B17" s="9"/>
      <c r="C17" s="9" t="str">
        <f>'1'!C18</f>
        <v>307 C</v>
      </c>
      <c r="D17" s="9" t="str">
        <f>'1'!D18</f>
        <v>IGEM</v>
      </c>
      <c r="E17" s="9">
        <f>'1'!E18</f>
        <v>17</v>
      </c>
      <c r="F17" s="9"/>
      <c r="G17" s="9"/>
      <c r="H17" s="10">
        <f t="shared" si="0"/>
        <v>0</v>
      </c>
      <c r="I17" s="9">
        <f t="shared" si="1"/>
        <v>17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5">
      <c r="A18" s="9">
        <f>'1'!A19</f>
        <v>0</v>
      </c>
      <c r="B18" s="9"/>
      <c r="C18" s="9">
        <f>'1'!C19</f>
        <v>0</v>
      </c>
      <c r="D18" s="9">
        <f>'1'!D19</f>
        <v>0</v>
      </c>
      <c r="E18" s="9">
        <f>'1'!E19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5">
      <c r="A19" s="9">
        <f>'1'!A20</f>
        <v>0</v>
      </c>
      <c r="B19" s="9"/>
      <c r="C19" s="9">
        <f>'1'!C20</f>
        <v>0</v>
      </c>
      <c r="D19" s="9">
        <f>'1'!D20</f>
        <v>0</v>
      </c>
      <c r="E19" s="9">
        <f>'1'!E20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'1'!A21</f>
        <v>0</v>
      </c>
      <c r="B20" s="9"/>
      <c r="C20" s="9">
        <f>'1'!C21</f>
        <v>0</v>
      </c>
      <c r="D20" s="9">
        <f>'1'!D21</f>
        <v>0</v>
      </c>
      <c r="E20" s="9">
        <f>'1'!E21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 t="e">
        <f>'1'!#REF!</f>
        <v>#REF!</v>
      </c>
      <c r="B21" s="9"/>
      <c r="C21" s="9" t="e">
        <f>'1'!#REF!</f>
        <v>#REF!</v>
      </c>
      <c r="D21" s="9" t="e">
        <f>'1'!#REF!</f>
        <v>#REF!</v>
      </c>
      <c r="E21" s="9" t="e">
        <f>'1'!#REF!</f>
        <v>#REF!</v>
      </c>
      <c r="F21" s="9"/>
      <c r="G21" s="9"/>
      <c r="H21" s="10" t="e">
        <f t="shared" si="0"/>
        <v>#REF!</v>
      </c>
      <c r="I21" s="9" t="e">
        <f t="shared" si="1"/>
        <v>#REF!</v>
      </c>
      <c r="J21" s="10" t="e">
        <f t="shared" si="2"/>
        <v>#REF!</v>
      </c>
      <c r="K21" s="9"/>
      <c r="L21" s="10" t="e">
        <f t="shared" si="3"/>
        <v>#REF!</v>
      </c>
      <c r="M21" s="9"/>
      <c r="N21" s="15"/>
    </row>
    <row r="22" spans="1:14" s="11" customFormat="1" x14ac:dyDescent="0.25">
      <c r="A22" s="9" t="e">
        <f>'1'!#REF!</f>
        <v>#REF!</v>
      </c>
      <c r="B22" s="9"/>
      <c r="C22" s="9" t="e">
        <f>'1'!#REF!</f>
        <v>#REF!</v>
      </c>
      <c r="D22" s="9" t="e">
        <f>'1'!#REF!</f>
        <v>#REF!</v>
      </c>
      <c r="E22" s="9" t="e">
        <f>'1'!#REF!</f>
        <v>#REF!</v>
      </c>
      <c r="F22" s="9"/>
      <c r="G22" s="9"/>
      <c r="H22" s="10" t="e">
        <f t="shared" si="0"/>
        <v>#REF!</v>
      </c>
      <c r="I22" s="9" t="e">
        <f t="shared" si="1"/>
        <v>#REF!</v>
      </c>
      <c r="J22" s="10" t="e">
        <f t="shared" si="2"/>
        <v>#REF!</v>
      </c>
      <c r="K22" s="9"/>
      <c r="L22" s="10" t="e">
        <f t="shared" si="3"/>
        <v>#REF!</v>
      </c>
      <c r="M22" s="9"/>
      <c r="N22" s="15"/>
    </row>
    <row r="23" spans="1:14" s="11" customFormat="1" x14ac:dyDescent="0.25">
      <c r="A23" s="9" t="e">
        <f>'1'!#REF!</f>
        <v>#REF!</v>
      </c>
      <c r="B23" s="9"/>
      <c r="C23" s="9" t="e">
        <f>'1'!#REF!</f>
        <v>#REF!</v>
      </c>
      <c r="D23" s="9" t="e">
        <f>'1'!#REF!</f>
        <v>#REF!</v>
      </c>
      <c r="E23" s="9" t="e">
        <f>'1'!#REF!</f>
        <v>#REF!</v>
      </c>
      <c r="F23" s="9"/>
      <c r="G23" s="9"/>
      <c r="H23" s="10" t="e">
        <f t="shared" si="0"/>
        <v>#REF!</v>
      </c>
      <c r="I23" s="9" t="e">
        <f t="shared" si="1"/>
        <v>#REF!</v>
      </c>
      <c r="J23" s="10" t="e">
        <f t="shared" si="2"/>
        <v>#REF!</v>
      </c>
      <c r="K23" s="9"/>
      <c r="L23" s="10" t="e">
        <f t="shared" si="3"/>
        <v>#REF!</v>
      </c>
      <c r="M23" s="9"/>
      <c r="N23" s="15"/>
    </row>
    <row r="24" spans="1:14" s="11" customFormat="1" x14ac:dyDescent="0.25">
      <c r="A24" s="9" t="e">
        <f>'1'!#REF!</f>
        <v>#REF!</v>
      </c>
      <c r="B24" s="9"/>
      <c r="C24" s="9" t="e">
        <f>'1'!#REF!</f>
        <v>#REF!</v>
      </c>
      <c r="D24" s="9" t="e">
        <f>'1'!#REF!</f>
        <v>#REF!</v>
      </c>
      <c r="E24" s="9" t="e">
        <f>'1'!#REF!</f>
        <v>#REF!</v>
      </c>
      <c r="F24" s="9"/>
      <c r="G24" s="9"/>
      <c r="H24" s="10" t="e">
        <f t="shared" si="0"/>
        <v>#REF!</v>
      </c>
      <c r="I24" s="9" t="e">
        <f t="shared" si="1"/>
        <v>#REF!</v>
      </c>
      <c r="J24" s="10" t="e">
        <f t="shared" si="2"/>
        <v>#REF!</v>
      </c>
      <c r="K24" s="9"/>
      <c r="L24" s="10" t="e">
        <f t="shared" si="3"/>
        <v>#REF!</v>
      </c>
      <c r="M24" s="9"/>
      <c r="N24" s="15"/>
    </row>
    <row r="25" spans="1:14" s="11" customFormat="1" x14ac:dyDescent="0.25">
      <c r="A25" s="9" t="e">
        <f>'1'!#REF!</f>
        <v>#REF!</v>
      </c>
      <c r="B25" s="9"/>
      <c r="C25" s="9" t="e">
        <f>'1'!#REF!</f>
        <v>#REF!</v>
      </c>
      <c r="D25" s="9" t="e">
        <f>'1'!#REF!</f>
        <v>#REF!</v>
      </c>
      <c r="E25" s="9" t="e">
        <f>'1'!#REF!</f>
        <v>#REF!</v>
      </c>
      <c r="F25" s="9"/>
      <c r="G25" s="9"/>
      <c r="H25" s="10" t="e">
        <f t="shared" si="0"/>
        <v>#REF!</v>
      </c>
      <c r="I25" s="9" t="e">
        <f t="shared" si="1"/>
        <v>#REF!</v>
      </c>
      <c r="J25" s="10" t="e">
        <f t="shared" si="2"/>
        <v>#REF!</v>
      </c>
      <c r="K25" s="9"/>
      <c r="L25" s="10" t="e">
        <f t="shared" si="3"/>
        <v>#REF!</v>
      </c>
      <c r="M25" s="9"/>
      <c r="N25" s="15"/>
    </row>
    <row r="26" spans="1:14" s="11" customFormat="1" x14ac:dyDescent="0.25">
      <c r="A26" s="9" t="e">
        <f>'1'!#REF!</f>
        <v>#REF!</v>
      </c>
      <c r="B26" s="9"/>
      <c r="C26" s="9" t="e">
        <f>'1'!#REF!</f>
        <v>#REF!</v>
      </c>
      <c r="D26" s="9" t="e">
        <f>'1'!#REF!</f>
        <v>#REF!</v>
      </c>
      <c r="E26" s="9" t="e">
        <f>'1'!#REF!</f>
        <v>#REF!</v>
      </c>
      <c r="F26" s="9"/>
      <c r="G26" s="9"/>
      <c r="H26" s="10" t="e">
        <f t="shared" si="0"/>
        <v>#REF!</v>
      </c>
      <c r="I26" s="9" t="e">
        <f t="shared" si="1"/>
        <v>#REF!</v>
      </c>
      <c r="J26" s="10" t="e">
        <f t="shared" si="2"/>
        <v>#REF!</v>
      </c>
      <c r="K26" s="9"/>
      <c r="L26" s="10" t="e">
        <f t="shared" si="3"/>
        <v>#REF!</v>
      </c>
      <c r="M26" s="9"/>
      <c r="N26" s="15"/>
    </row>
    <row r="27" spans="1:14" s="11" customFormat="1" ht="16.5" customHeight="1" x14ac:dyDescent="0.25">
      <c r="A27" s="9" t="e">
        <f>'1'!#REF!</f>
        <v>#REF!</v>
      </c>
      <c r="B27" s="9"/>
      <c r="C27" s="9" t="e">
        <f>'1'!#REF!</f>
        <v>#REF!</v>
      </c>
      <c r="D27" s="9" t="e">
        <f>'1'!#REF!</f>
        <v>#REF!</v>
      </c>
      <c r="E27" s="9" t="e">
        <f>'1'!#REF!</f>
        <v>#REF!</v>
      </c>
      <c r="F27" s="9"/>
      <c r="G27" s="9"/>
      <c r="H27" s="10" t="e">
        <f t="shared" si="0"/>
        <v>#REF!</v>
      </c>
      <c r="I27" s="9" t="e">
        <f t="shared" si="1"/>
        <v>#REF!</v>
      </c>
      <c r="J27" s="10" t="e">
        <f t="shared" si="2"/>
        <v>#REF!</v>
      </c>
      <c r="K27" s="9"/>
      <c r="L27" s="10" t="e">
        <f t="shared" si="3"/>
        <v>#REF!</v>
      </c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5" t="s">
        <v>26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</row>
    <row r="32" spans="1:14" x14ac:dyDescent="0.25">
      <c r="A32" s="12"/>
    </row>
    <row r="33" spans="1:10" ht="13" x14ac:dyDescent="0.3">
      <c r="B33" s="29" t="s">
        <v>27</v>
      </c>
      <c r="C33" s="29"/>
      <c r="D33" s="29"/>
      <c r="G33" s="30" t="s">
        <v>28</v>
      </c>
      <c r="H33" s="30"/>
      <c r="I33" s="30"/>
      <c r="J33" s="30"/>
    </row>
    <row r="34" spans="1:10" ht="62.25" customHeight="1" x14ac:dyDescent="0.25">
      <c r="B34" s="31"/>
      <c r="C34" s="31"/>
      <c r="D34" s="31"/>
      <c r="G34" s="32"/>
      <c r="H34" s="32"/>
      <c r="I34" s="32"/>
      <c r="J34" s="32"/>
    </row>
    <row r="35" spans="1:10" hidden="1" x14ac:dyDescent="0.25">
      <c r="A35" s="25" t="e">
        <v>#REF!</v>
      </c>
      <c r="B35" s="25"/>
      <c r="C35" s="6"/>
      <c r="E35" s="25"/>
      <c r="F35" s="25"/>
      <c r="G35" s="25"/>
      <c r="H35" s="25"/>
    </row>
    <row r="36" spans="1:10" hidden="1" x14ac:dyDescent="0.25"/>
    <row r="37" spans="1:10" ht="45" customHeight="1" x14ac:dyDescent="0.25">
      <c r="B37" s="26" t="str">
        <f>B10</f>
        <v>DADE. ASAHI NEGRETE ANOTA</v>
      </c>
      <c r="C37" s="26"/>
      <c r="D37" s="26"/>
      <c r="E37" s="13"/>
      <c r="F37" s="13"/>
      <c r="G37" s="26"/>
      <c r="H37" s="26"/>
      <c r="I37" s="26"/>
      <c r="J37" s="26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asahi negrete</cp:lastModifiedBy>
  <cp:revision/>
  <dcterms:created xsi:type="dcterms:W3CDTF">2021-11-22T14:45:25Z</dcterms:created>
  <dcterms:modified xsi:type="dcterms:W3CDTF">2024-09-26T04:02:40Z</dcterms:modified>
  <cp:category/>
  <cp:contentStatus/>
</cp:coreProperties>
</file>