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'1'!$A$1:$N$32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7" i="22" l="1"/>
  <c r="H17" i="22"/>
  <c r="I20" i="22"/>
  <c r="J20" i="22" s="1"/>
  <c r="H23" i="22"/>
  <c r="H24" i="22"/>
  <c r="L19" i="22"/>
  <c r="L24" i="22"/>
  <c r="H16" i="22"/>
  <c r="L20" i="22"/>
  <c r="L25" i="22"/>
  <c r="I23" i="22"/>
  <c r="J23" i="22" s="1"/>
  <c r="I25" i="22"/>
  <c r="J25" i="22" s="1"/>
  <c r="H19" i="22"/>
  <c r="L21" i="22"/>
  <c r="H27" i="22"/>
  <c r="H21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3" i="10"/>
  <c r="L23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<sst xmlns="http://schemas.openxmlformats.org/spreadsheetml/2006/main" count="168" uniqueCount="50">
  <si>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</si>
  <si>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</si>
  <si>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</si>
  <si>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</si>
  <si>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</si>
  <si>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</si>
  <si>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</si>
  <si>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</si>
  <si>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</si>
  <si>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</si>
  <si>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</si>
  <si>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</si>
  <si>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</si>
  <si>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</si>
  <si>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</si>
  <si>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</si>
  <si>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</si>
  <si>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</si>
  <si>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</si>
  <si>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</si>
  <si>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</si>
  <si>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</si>
  <si>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</si>
  <si>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</si>
  <si>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</si>
  <si>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</si>
  <si>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</si>
  <si>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</si>
  <si>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</si>
  <si>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</si>
  <si>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</si>
  <si>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</si>
  <si>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</si>
  <si>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</si>
  <si>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</si>
  <si>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</si>
  <si>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ESTEBAN DOMÍNGUEZ FISCAL</t>
  </si>
  <si>
    <t>Análisis de Circuitos Eléctricos de CA</t>
  </si>
  <si>
    <t>502-A</t>
  </si>
  <si>
    <t>Sistemas Hidráulicos y Neumáticos de Potencia</t>
  </si>
  <si>
    <t>702-B</t>
  </si>
  <si>
    <t>Controladores Lógicos Programables</t>
  </si>
  <si>
    <t>802-U</t>
  </si>
  <si>
    <t>Ingeniería de Control Clásico</t>
  </si>
  <si>
    <t>Sistemas Electrónicos para Informática</t>
  </si>
  <si>
    <t>310-A</t>
  </si>
  <si>
    <t>AGO - DIC 2024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</si>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</sst>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abSelected="1" topLeftCell="A4" zoomScale="120" zoomScaleNormal="120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4</v>
      </c>
      <c r="C8" s="33"/>
      <c r="D8" s="14" t="s">
        <v>4</v>
      </c>
      <c r="E8" s="5">
        <v>5</v>
      </c>
      <c r="G8" s="4" t="s">
        <v>5</v>
      </c>
      <c r="H8" s="5">
        <v>5</v>
      </c>
      <c r="I8" s="32" t="s">
        <v>6</v>
      </c>
      <c r="J8" s="32"/>
      <c r="K8" s="32"/>
      <c r="L8" s="33" t="s">
        <v>46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48</v>
      </c>
      <c r="C14" s="9" t="s">
        <v>38</v>
      </c>
      <c r="D14" s="9" t="s">
        <v>32</v>
      </c>
      <c r="E14" s="9">
        <v>30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1</v>
      </c>
    </row>
    <row r="15" spans="1:14" s="11" customFormat="1" x14ac:dyDescent="0.2">
      <c r="A15" s="8" t="s">
        <v>37</v>
      </c>
      <c r="B15" s="9" t="s">
        <v>49</v>
      </c>
      <c r="C15" s="9" t="s">
        <v>38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ht="25.5" x14ac:dyDescent="0.2">
      <c r="A16" s="8" t="s">
        <v>39</v>
      </c>
      <c r="B16" s="9" t="s">
        <v>48</v>
      </c>
      <c r="C16" s="9" t="s">
        <v>40</v>
      </c>
      <c r="D16" s="9" t="s">
        <v>32</v>
      </c>
      <c r="E16" s="9">
        <v>10</v>
      </c>
      <c r="F16" s="9">
        <v>10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91</v>
      </c>
      <c r="N16" s="15">
        <v>0.1</v>
      </c>
    </row>
    <row r="17" spans="1:14" s="11" customFormat="1" ht="25.5" x14ac:dyDescent="0.2">
      <c r="A17" s="8" t="s">
        <v>39</v>
      </c>
      <c r="B17" s="9" t="s">
        <v>49</v>
      </c>
      <c r="C17" s="9" t="s">
        <v>40</v>
      </c>
      <c r="D17" s="9" t="s">
        <v>32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91</v>
      </c>
      <c r="N17" s="15">
        <v>0.1</v>
      </c>
    </row>
    <row r="18" spans="1:14" s="11" customFormat="1" x14ac:dyDescent="0.2">
      <c r="A18" s="8" t="s">
        <v>41</v>
      </c>
      <c r="B18" s="9" t="s">
        <v>47</v>
      </c>
      <c r="C18" s="9" t="s">
        <v>42</v>
      </c>
      <c r="D18" s="9" t="s">
        <v>32</v>
      </c>
      <c r="E18" s="9">
        <v>10</v>
      </c>
      <c r="F18" s="9">
        <v>10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1</v>
      </c>
    </row>
    <row r="19" spans="1:14" s="11" customFormat="1" x14ac:dyDescent="0.2">
      <c r="A19" s="8" t="s">
        <v>41</v>
      </c>
      <c r="B19" s="9" t="s">
        <v>48</v>
      </c>
      <c r="C19" s="9" t="s">
        <v>42</v>
      </c>
      <c r="D19" s="9" t="s">
        <v>32</v>
      </c>
      <c r="E19" s="9">
        <v>10</v>
      </c>
      <c r="F19" s="9">
        <v>10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1</v>
      </c>
    </row>
    <row r="20" spans="1:14" s="11" customFormat="1" x14ac:dyDescent="0.2">
      <c r="A20" s="8" t="s">
        <v>43</v>
      </c>
      <c r="B20" s="9" t="s">
        <v>48</v>
      </c>
      <c r="C20" s="9" t="s">
        <v>42</v>
      </c>
      <c r="D20" s="9" t="s">
        <v>32</v>
      </c>
      <c r="E20" s="9">
        <v>8</v>
      </c>
      <c r="F20" s="9">
        <v>8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8" t="s">
        <v>43</v>
      </c>
      <c r="B21" s="9" t="s">
        <v>49</v>
      </c>
      <c r="C21" s="9" t="s">
        <v>42</v>
      </c>
      <c r="D21" s="9" t="s">
        <v>32</v>
      </c>
      <c r="E21" s="9">
        <v>8</v>
      </c>
      <c r="F21" s="9">
        <v>8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80</v>
      </c>
      <c r="N21" s="15">
        <v>1</v>
      </c>
    </row>
    <row r="22" spans="1:14" s="11" customFormat="1" x14ac:dyDescent="0.2">
      <c r="A22" s="8" t="s">
        <v>44</v>
      </c>
      <c r="B22" s="9" t="s">
        <v>47</v>
      </c>
      <c r="C22" s="9" t="s">
        <v>45</v>
      </c>
      <c r="D22" s="9" t="s">
        <v>35</v>
      </c>
      <c r="E22" s="9">
        <v>27</v>
      </c>
      <c r="F22" s="9">
        <v>27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80</v>
      </c>
      <c r="N22" s="15">
        <v>1</v>
      </c>
    </row>
    <row r="23" spans="1:14" ht="13.5" thickBot="1" x14ac:dyDescent="0.25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143</v>
      </c>
      <c r="F23" s="17">
        <f>SUM(F14:F22)</f>
        <v>143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84.666666666666671</v>
      </c>
      <c r="N23" s="19">
        <f>AVERAGE(N14:N22)</f>
        <v>0.8</v>
      </c>
    </row>
    <row r="25" spans="1:14" ht="120" customHeight="1" x14ac:dyDescent="0.2">
      <c r="A25" s="29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6" t="s">
        <v>26</v>
      </c>
      <c r="C28" s="36"/>
      <c r="D28" s="36"/>
      <c r="G28" s="21" t="s">
        <v>27</v>
      </c>
      <c r="H28" s="21"/>
      <c r="I28" s="21"/>
      <c r="J28" s="21"/>
    </row>
    <row r="29" spans="1:14" ht="62.25" customHeight="1" x14ac:dyDescent="0.2">
      <c r="B29" s="37"/>
      <c r="C29" s="37"/>
      <c r="D29" s="37"/>
      <c r="G29" s="33"/>
      <c r="H29" s="33"/>
      <c r="I29" s="33"/>
      <c r="J29" s="33"/>
    </row>
    <row r="30" spans="1:14" hidden="1" x14ac:dyDescent="0.2">
      <c r="A30" s="38" t="e">
        <v>#REF!</v>
      </c>
      <c r="B30" s="38"/>
      <c r="C30" s="6"/>
      <c r="E30" s="38"/>
      <c r="F30" s="38"/>
      <c r="G30" s="38"/>
      <c r="H30" s="38"/>
    </row>
    <row r="31" spans="1:14" hidden="1" x14ac:dyDescent="0.2"/>
    <row r="32" spans="1:14" ht="45" customHeight="1" x14ac:dyDescent="0.2">
      <c r="B32" s="39" t="str">
        <f>B10</f>
        <v>ROBERTO VALENCIA BENITEZ</v>
      </c>
      <c r="C32" s="39"/>
      <c r="D32" s="39"/>
      <c r="E32" s="13"/>
      <c r="F32" s="13"/>
      <c r="G32" s="39" t="s">
        <v>36</v>
      </c>
      <c r="H32" s="39"/>
      <c r="I32" s="39"/>
      <c r="J32" s="3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7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Análisis de Circuitos Eléctricos de CA</v>
      </c>
      <c r="B14" s="9" t="s">
        <v>29</v>
      </c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'1'!A18</f>
        <v>Controladores Lógicos Programables</v>
      </c>
      <c r="B16" s="9"/>
      <c r="C16" s="9" t="str">
        <f>'1'!C18</f>
        <v>802-U</v>
      </c>
      <c r="D16" s="9" t="str">
        <f>'1'!D18</f>
        <v>IEME</v>
      </c>
      <c r="E16" s="9">
        <f>'1'!E18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Ingeniería de Control Clásico</v>
      </c>
      <c r="B17" s="9"/>
      <c r="C17" s="9" t="str">
        <f>'1'!C20</f>
        <v>802-U</v>
      </c>
      <c r="D17" s="9" t="str">
        <f>'1'!D20</f>
        <v>IEME</v>
      </c>
      <c r="E17" s="9">
        <f>'1'!E20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7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Sistemas Hidráulicos y Neumáticos de Potencia</v>
      </c>
      <c r="B15" s="9"/>
      <c r="C15" s="9" t="str">
        <f>'1'!C16</f>
        <v>702-B</v>
      </c>
      <c r="D15" s="9" t="str">
        <f>'1'!D16</f>
        <v>IEME</v>
      </c>
      <c r="E15" s="9">
        <f>'1'!E16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Controladores Lógicos Programables</v>
      </c>
      <c r="B16" s="9"/>
      <c r="C16" s="9" t="str">
        <f>'1'!C18</f>
        <v>802-U</v>
      </c>
      <c r="D16" s="9" t="str">
        <f>'1'!D18</f>
        <v>IEME</v>
      </c>
      <c r="E16" s="9">
        <f>'1'!E18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Ingeniería de Control Clásico</v>
      </c>
      <c r="B17" s="9"/>
      <c r="C17" s="9" t="str">
        <f>'1'!C20</f>
        <v>802-U</v>
      </c>
      <c r="D17" s="9" t="str">
        <f>'1'!D20</f>
        <v>IEME</v>
      </c>
      <c r="E17" s="9">
        <f>'1'!E20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7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Análisis de Circuitos Eléctricos de CA</v>
      </c>
      <c r="B14" s="9"/>
      <c r="C14" s="9" t="str">
        <f>'1'!C14</f>
        <v>502-A</v>
      </c>
      <c r="D14" s="9" t="str">
        <f>'1'!D14</f>
        <v>IEME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Sistemas Hidráulicos y Neumáticos de Potencia</v>
      </c>
      <c r="B15" s="9"/>
      <c r="C15" s="9" t="str">
        <f>'1'!C16</f>
        <v>702-B</v>
      </c>
      <c r="D15" s="9" t="str">
        <f>'1'!D16</f>
        <v>IEME</v>
      </c>
      <c r="E15" s="9">
        <f>'1'!E16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Controladores Lógicos Programables</v>
      </c>
      <c r="B16" s="9"/>
      <c r="C16" s="9" t="str">
        <f>'1'!C18</f>
        <v>802-U</v>
      </c>
      <c r="D16" s="9" t="str">
        <f>'1'!D18</f>
        <v>IEME</v>
      </c>
      <c r="E16" s="9">
        <f>'1'!E18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'1'!A20</f>
        <v>Ingeniería de Control Clásico</v>
      </c>
      <c r="B17" s="9"/>
      <c r="C17" s="9" t="str">
        <f>'1'!C20</f>
        <v>802-U</v>
      </c>
      <c r="D17" s="9" t="str">
        <f>'1'!D20</f>
        <v>IEME</v>
      </c>
      <c r="E17" s="9">
        <f>'1'!E20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2024-12-10T07:30:38Z</dcterms:modified>
  <cp:category/>
  <cp:contentStatus/>
</cp:coreProperties>
</file>