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esktop\"/>
    </mc:Choice>
  </mc:AlternateContent>
  <bookViews>
    <workbookView xWindow="-120" yWindow="-120" windowWidth="24240" windowHeight="13140" activeTab="4"/>
  </bookViews>
  <sheets>
    <sheet name="Circuitos 502-A" sheetId="1" r:id="rId1"/>
    <sheet name="Informática 310-A" sheetId="3" r:id="rId2"/>
    <sheet name="Neumática 702-B" sheetId="4" r:id="rId3"/>
    <sheet name="PLC´s 802-U" sheetId="5" r:id="rId4"/>
    <sheet name="Ingeniería de Control 802-U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N19" i="4" l="1"/>
  <c r="O19" i="4"/>
  <c r="P19" i="4"/>
  <c r="P22" i="4" s="1"/>
  <c r="N20" i="4"/>
  <c r="O20" i="4"/>
  <c r="P20" i="4"/>
  <c r="N21" i="4"/>
  <c r="N22" i="4" s="1"/>
  <c r="O21" i="4"/>
  <c r="O23" i="4" s="1"/>
  <c r="P21" i="4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23" i="4" l="1"/>
  <c r="N23" i="4"/>
  <c r="O22" i="4"/>
  <c r="B10" i="6"/>
  <c r="B11" i="6" s="1"/>
  <c r="B12" i="6" s="1"/>
  <c r="B13" i="6" s="1"/>
  <c r="B14" i="6" s="1"/>
  <c r="B15" i="6" s="1"/>
  <c r="B16" i="6" s="1"/>
  <c r="O19" i="6"/>
  <c r="N19" i="6"/>
  <c r="M19" i="6"/>
  <c r="L19" i="6"/>
  <c r="K19" i="6"/>
  <c r="J19" i="6"/>
  <c r="O18" i="6"/>
  <c r="N18" i="6"/>
  <c r="N21" i="6" s="1"/>
  <c r="M18" i="6"/>
  <c r="M21" i="6" s="1"/>
  <c r="L18" i="6"/>
  <c r="K18" i="6"/>
  <c r="J18" i="6"/>
  <c r="O17" i="6"/>
  <c r="O20" i="6" s="1"/>
  <c r="N17" i="6"/>
  <c r="N20" i="6"/>
  <c r="M17" i="6"/>
  <c r="M20" i="6" s="1"/>
  <c r="L17" i="6"/>
  <c r="K17" i="6"/>
  <c r="J17" i="6"/>
  <c r="P21" i="5"/>
  <c r="O21" i="5"/>
  <c r="N21" i="5"/>
  <c r="M21" i="5"/>
  <c r="L21" i="5"/>
  <c r="K21" i="5"/>
  <c r="J21" i="5"/>
  <c r="P20" i="5"/>
  <c r="O20" i="5"/>
  <c r="O23" i="5" s="1"/>
  <c r="N20" i="5"/>
  <c r="N23" i="5" s="1"/>
  <c r="M20" i="5"/>
  <c r="L20" i="5"/>
  <c r="L23" i="5" s="1"/>
  <c r="K20" i="5"/>
  <c r="K23" i="5"/>
  <c r="J20" i="5"/>
  <c r="P19" i="5"/>
  <c r="P22" i="5" s="1"/>
  <c r="O19" i="5"/>
  <c r="O22" i="5" s="1"/>
  <c r="N19" i="5"/>
  <c r="N22" i="5"/>
  <c r="M19" i="5"/>
  <c r="M22" i="5" s="1"/>
  <c r="L19" i="5"/>
  <c r="L22" i="5" s="1"/>
  <c r="K19" i="5"/>
  <c r="K22" i="5" s="1"/>
  <c r="J19" i="5"/>
  <c r="M21" i="4"/>
  <c r="L21" i="4"/>
  <c r="K21" i="4"/>
  <c r="J21" i="4"/>
  <c r="M20" i="4"/>
  <c r="M23" i="4" s="1"/>
  <c r="L20" i="4"/>
  <c r="L23" i="4" s="1"/>
  <c r="K20" i="4"/>
  <c r="J20" i="4"/>
  <c r="M19" i="4"/>
  <c r="M22" i="4" s="1"/>
  <c r="L19" i="4"/>
  <c r="L22" i="4" s="1"/>
  <c r="K19" i="4"/>
  <c r="J19" i="4"/>
  <c r="Q20" i="4"/>
  <c r="O38" i="3"/>
  <c r="N38" i="3"/>
  <c r="M38" i="3"/>
  <c r="L38" i="3"/>
  <c r="K38" i="3"/>
  <c r="J38" i="3"/>
  <c r="O37" i="3"/>
  <c r="O40" i="3" s="1"/>
  <c r="N37" i="3"/>
  <c r="N40" i="3" s="1"/>
  <c r="M37" i="3"/>
  <c r="M40" i="3" s="1"/>
  <c r="L37" i="3"/>
  <c r="K37" i="3"/>
  <c r="K40" i="3" s="1"/>
  <c r="J37" i="3"/>
  <c r="O36" i="3"/>
  <c r="O39" i="3" s="1"/>
  <c r="N36" i="3"/>
  <c r="M36" i="3"/>
  <c r="M39" i="3" s="1"/>
  <c r="L36" i="3"/>
  <c r="L39" i="3" s="1"/>
  <c r="K36" i="3"/>
  <c r="K39" i="3" s="1"/>
  <c r="J36" i="3"/>
  <c r="J39" i="3" s="1"/>
  <c r="B31" i="3"/>
  <c r="B32" i="3" s="1"/>
  <c r="B33" i="3" s="1"/>
  <c r="B34" i="3" s="1"/>
  <c r="B35" i="3" s="1"/>
  <c r="O21" i="6"/>
  <c r="K41" i="1"/>
  <c r="L41" i="1"/>
  <c r="M41" i="1"/>
  <c r="N41" i="1"/>
  <c r="O41" i="1"/>
  <c r="J41" i="1"/>
  <c r="K40" i="1"/>
  <c r="L40" i="1"/>
  <c r="L43" i="1" s="1"/>
  <c r="M40" i="1"/>
  <c r="N40" i="1"/>
  <c r="O40" i="1"/>
  <c r="K39" i="1"/>
  <c r="K42" i="1" s="1"/>
  <c r="L39" i="1"/>
  <c r="M39" i="1"/>
  <c r="N39" i="1"/>
  <c r="O39" i="1"/>
  <c r="O42" i="1" s="1"/>
  <c r="J40" i="1"/>
  <c r="J43" i="1" s="1"/>
  <c r="J39" i="1"/>
  <c r="J42" i="1" s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10" i="1"/>
  <c r="P11" i="1"/>
  <c r="P12" i="1"/>
  <c r="P13" i="1"/>
  <c r="P14" i="1"/>
  <c r="P15" i="1"/>
  <c r="P16" i="1"/>
  <c r="P17" i="1"/>
  <c r="P18" i="1"/>
  <c r="P19" i="1"/>
  <c r="P20" i="1"/>
  <c r="P9" i="1"/>
  <c r="M43" i="1"/>
  <c r="L42" i="1"/>
  <c r="M42" i="1"/>
  <c r="P23" i="5" l="1"/>
  <c r="M23" i="5"/>
  <c r="N42" i="1"/>
  <c r="N43" i="1"/>
  <c r="O43" i="1"/>
  <c r="K43" i="1"/>
  <c r="P40" i="1"/>
  <c r="J22" i="5"/>
  <c r="Q19" i="5"/>
  <c r="Q21" i="5"/>
  <c r="J23" i="5"/>
  <c r="L20" i="6"/>
  <c r="L21" i="6"/>
  <c r="K20" i="6"/>
  <c r="K21" i="6"/>
  <c r="P18" i="6"/>
  <c r="J20" i="6"/>
  <c r="N39" i="3"/>
  <c r="L40" i="3"/>
  <c r="J40" i="3"/>
  <c r="K23" i="4"/>
  <c r="K22" i="4"/>
  <c r="Q21" i="4"/>
  <c r="Q23" i="4" s="1"/>
  <c r="J23" i="4"/>
  <c r="P41" i="1"/>
  <c r="Q20" i="5"/>
  <c r="Q19" i="4"/>
  <c r="Q22" i="4" s="1"/>
  <c r="J22" i="4"/>
  <c r="P39" i="1"/>
  <c r="J21" i="6"/>
  <c r="P17" i="6"/>
  <c r="P19" i="6"/>
  <c r="P42" i="1" l="1"/>
  <c r="P43" i="1"/>
  <c r="Q22" i="5"/>
  <c r="Q23" i="5"/>
  <c r="P21" i="6"/>
  <c r="P20" i="6"/>
</calcChain>
</file>

<file path=xl/sharedStrings.xml><?xml version="1.0" encoding="utf-8"?>
<sst xmlns="http://schemas.openxmlformats.org/spreadsheetml/2006/main" count="727" uniqueCount="194">
  <si>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</si>
  <si>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</si>
  <si>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</si>
  <si>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</si>
  <si>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</si>
  <si>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</si>
  <si>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</si>
  <si>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</si>
  <si>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</si>
  <si>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</si>
  <si>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</si>
  <si>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</si>
  <si>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</si>
  <si>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</si>
  <si>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</si>
  <si>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</si>
  <si>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</si>
  <si>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</si>
  <si>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</si>
  <si>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</si>
  <si>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</si>
  <si>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</si>
  <si>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</si>
  <si>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</si>
  <si>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HERNANDEZ DOMINGUEZ FRANCISCO ARTURO</t>
  </si>
  <si>
    <t>191U0121</t>
  </si>
  <si>
    <t>201U0083</t>
  </si>
  <si>
    <t>PUCHETA POBLETE JUAN</t>
  </si>
  <si>
    <t>Controladores Lógicos Programables</t>
  </si>
  <si>
    <t>AGUILAR CHONTAL HUGO ALBERTO</t>
  </si>
  <si>
    <t>AQUINO TOGA EDGAR</t>
  </si>
  <si>
    <t>ARTIGAS FISCAL RAFAEL DE JESUS</t>
  </si>
  <si>
    <t>BAXIN IXTEPAN CARLOS</t>
  </si>
  <si>
    <t>CHACHA CHAGALA JESUS ANTONIO</t>
  </si>
  <si>
    <t>CHIGO AGUIRRE ANA GUADALUPE</t>
  </si>
  <si>
    <t>CHIPOL SINACA JOSELYN</t>
  </si>
  <si>
    <t>COYOLT GORGONIO ZURIEL ALBERTO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</si>
  <si>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</si>
  <si>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</si>
  <si>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</si>
  <si>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</si>
  <si>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</si>
  <si>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</si>
  <si>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</si>
  <si>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MARTINEZ AGUILAR ALEJANDRO</t>
  </si>
  <si>
    <t>MAXO COTA MILAGROS MONTSERRAT</t>
  </si>
  <si>
    <t>MIXTEGA BELLI ERNESTO SANTOS</t>
  </si>
  <si>
    <t>MORENO BARRAGAN LUIS DAVID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</si>
  <si>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</si>
  <si>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</si>
  <si>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</si>
  <si>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</si>
  <si>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</si>
  <si>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</si>
  <si>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RODRIGUEZ PEREZ MARIA GUADALUPE</t>
  </si>
  <si>
    <t>SEBA BAXIN JUAN JOSE</t>
  </si>
  <si>
    <t>VELASCO HERNANDEZ OSVAL DANIEL</t>
  </si>
  <si>
    <t>VELASCO QUINO ARTURO DE JESUS</t>
  </si>
  <si>
    <t>VICTORIO PALAYOT JESÚS MANUEL</t>
  </si>
  <si>
    <t>Análisis de Circuitos Eléctricos de CA</t>
  </si>
  <si>
    <t>Agosto - Diciembre 2024</t>
  </si>
  <si>
    <t>502-A</t>
  </si>
  <si>
    <t>221U0137</t>
  </si>
  <si>
    <t>221U0138</t>
  </si>
  <si>
    <t>221U0836</t>
  </si>
  <si>
    <t>221U0142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</si>
  <si>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</si>
  <si>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</si>
  <si>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</si>
  <si>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</si>
  <si>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</si>
  <si>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</si>
  <si>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</si>
  <si>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</si>
  <si>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</si>
  <si>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</si>
  <si>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</si>
  <si>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</si>
  <si>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</si>
  <si>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</si>
  <si>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</si>
  <si>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</si>
  <si>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</si>
  <si>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221U0167</t>
  </si>
  <si>
    <t>221U0171</t>
  </si>
  <si>
    <t>221U0172</t>
  </si>
  <si>
    <t>221U0173</t>
  </si>
  <si>
    <t>221U0174</t>
  </si>
  <si>
    <t>221U0176</t>
  </si>
  <si>
    <t>221U0181</t>
  </si>
  <si>
    <t>221U0178</t>
  </si>
  <si>
    <t>221U0179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</si>
  <si>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</si>
  <si>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</si>
  <si>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</si>
  <si>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</si>
  <si>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</si>
  <si>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</si>
  <si>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</si>
  <si>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</si>
  <si>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</si>
  <si>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</si>
  <si>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</si>
  <si>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</si>
  <si>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</si>
  <si>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</si>
  <si>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</si>
  <si>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</si>
  <si>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</si>
  <si>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PUCHETA ANOTA NADIA ISABEL</t>
  </si>
  <si>
    <t>PUCHETA SANTIAGO KARLA DANAE</t>
  </si>
  <si>
    <t>RAMIREZ RAMIREZ KIMBERLY</t>
  </si>
  <si>
    <t>REYES FIGUEROA DONOVAN JAFED</t>
  </si>
  <si>
    <t>REYES GEREZANO ITZEL ELENA</t>
  </si>
  <si>
    <t>RODRIGUEZ SALAZAR MARIA LUISA</t>
  </si>
  <si>
    <t>ROMAN AGUILERA STEVEN</t>
  </si>
  <si>
    <t>TAPIA DIAZ KENIA YAZMIN</t>
  </si>
  <si>
    <t>TEMICH BAXIN LUIS ANGEL</t>
  </si>
  <si>
    <t>TORO ROQUE KAREN</t>
  </si>
  <si>
    <t>231U0329</t>
  </si>
  <si>
    <t>231U0633</t>
  </si>
  <si>
    <t>231U0625</t>
  </si>
  <si>
    <t>231U0333</t>
  </si>
  <si>
    <t>231U0334</t>
  </si>
  <si>
    <t>231U0670</t>
  </si>
  <si>
    <t>231U0336</t>
  </si>
  <si>
    <t>231U0338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</si>
  <si>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</si>
  <si>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</si>
  <si>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</si>
  <si>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</si>
  <si>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</si>
  <si>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</si>
  <si>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</si>
  <si>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</si>
  <si>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</si>
  <si>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231U0676</t>
  </si>
  <si>
    <t>231U0349</t>
  </si>
  <si>
    <t>231U0351</t>
  </si>
  <si>
    <t>231U0352</t>
  </si>
  <si>
    <t>221U0513</t>
  </si>
  <si>
    <t>231U0353</t>
  </si>
  <si>
    <t>231U0354</t>
  </si>
  <si>
    <t>231U0355</t>
  </si>
  <si>
    <t>231U0592</t>
  </si>
  <si>
    <t>231U0357</t>
  </si>
  <si>
    <t>Sistemas Electrónicos para Informática</t>
  </si>
  <si>
    <t>310-A</t>
  </si>
  <si>
    <t>HERNANDEZ JIMENEZ JOSE FRANCISCO</t>
  </si>
  <si>
    <t>HERNANDEZ OLEA ENRIQUE</t>
  </si>
  <si>
    <t>LINARES ZUNIGA ARIANA</t>
  </si>
  <si>
    <t>MARTINEZ HERNANDEZ ISAAC</t>
  </si>
  <si>
    <t>MONTAN COMI DANIEL</t>
  </si>
  <si>
    <t>SAN JUAN PEREZ JAIRO MISAEL</t>
  </si>
  <si>
    <t>SANTOS FIGUEROA MIGUEL ALDAIR</t>
  </si>
  <si>
    <t>VICTORIO PALAYOT JOSE ANTONIO</t>
  </si>
  <si>
    <t>XALA OLMEDO JOHAHAM JOSE</t>
  </si>
  <si>
    <t>XOLO MACHUCHO KAREN AILEE</t>
  </si>
  <si>
    <t>201U0072</t>
  </si>
  <si>
    <t>211U0142</t>
  </si>
  <si>
    <t>211U0144</t>
  </si>
  <si>
    <t>211U0611</t>
  </si>
  <si>
    <t>211U0149</t>
  </si>
  <si>
    <t>211U0158</t>
  </si>
  <si>
    <t>211U0160</t>
  </si>
  <si>
    <t>211U0650</t>
  </si>
  <si>
    <t>211U0564</t>
  </si>
  <si>
    <t>211U0169</t>
  </si>
  <si>
    <t>Sistemas Hidráulicos y Neumáticos de Potencia</t>
  </si>
  <si>
    <t>702-B</t>
  </si>
  <si>
    <t>BELTRAN LEO JOSE MANUEL</t>
  </si>
  <si>
    <t>CANO SANTOS RUBEN</t>
  </si>
  <si>
    <t>CHAGALA BOYTHG JOAHAN DE JESUS</t>
  </si>
  <si>
    <t>CHIPOL DOMINGUEZ MIQUEAS JONATHAN</t>
  </si>
  <si>
    <t>GONZALEZ ARRIAGA ERUVIEL ALDAHIR</t>
  </si>
  <si>
    <t>MORENO PUCHETA JESUS EMILIO</t>
  </si>
  <si>
    <t>RINCON TOTO CARLOS ALBERTO</t>
  </si>
  <si>
    <t>ROMERO QUINTO JOSHUA</t>
  </si>
  <si>
    <t>TOGA CAPORAL ROBERTO ANTONIO</t>
  </si>
  <si>
    <t>VARGAS CARDENAS CRISTOPHER</t>
  </si>
  <si>
    <t>201U0403</t>
  </si>
  <si>
    <t>191U0099</t>
  </si>
  <si>
    <t>201U0067</t>
  </si>
  <si>
    <t>211U0007</t>
  </si>
  <si>
    <t>201U0428</t>
  </si>
  <si>
    <t>221U0812</t>
  </si>
  <si>
    <t>201U0444</t>
  </si>
  <si>
    <t>191U0147</t>
  </si>
  <si>
    <t>201U0493</t>
  </si>
  <si>
    <t>201U0088</t>
  </si>
  <si>
    <t>802-U</t>
  </si>
  <si>
    <t>REYES HERNANDEZ CARLOS EDUARDO</t>
  </si>
  <si>
    <t>181U0159</t>
  </si>
  <si>
    <t>Ingeniería de Control Clásico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</si>
</sst>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0" xfId="2" applyNumberFormat="1"/>
    <xf numFmtId="0" fontId="6" fillId="0" borderId="0" xfId="2" applyNumberFormat="1" applyAlignment="1">
      <alignment horizontal="center"/>
    </xf>
    <xf numFmtId="0" fontId="0" fillId="0" borderId="0" xfId="0" applyNumberFormat="1"/>
    <xf numFmtId="0" fontId="4" fillId="0" borderId="0" xfId="2" applyNumberFormat="1" applyFont="1"/>
    <xf numFmtId="0" fontId="6" fillId="0" borderId="0" xfId="2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0" fillId="0" borderId="6" xfId="0" applyNumberFormat="1" applyBorder="1" applyAlignment="1">
      <alignment horizontal="left" vertical="top"/>
    </xf>
    <xf numFmtId="0" fontId="0" fillId="0" borderId="7" xfId="0" applyNumberFormat="1" applyBorder="1" applyAlignment="1">
      <alignment horizontal="left" vertical="top"/>
    </xf>
    <xf numFmtId="0" fontId="4" fillId="0" borderId="2" xfId="0" applyFont="1" applyBorder="1" applyAlignment="1"/>
    <xf numFmtId="0" fontId="4" fillId="0" borderId="0" xfId="2" applyNumberFormat="1" applyFont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zoomScaleNormal="100" workbookViewId="0">
      <selection activeCell="F56" sqref="F5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22" max="22" width="23.28515625" customWidth="1"/>
  </cols>
  <sheetData>
    <row r="2" spans="2:24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24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24" x14ac:dyDescent="0.25">
      <c r="C4" t="s">
        <v>0</v>
      </c>
      <c r="D4" s="40" t="s">
        <v>59</v>
      </c>
      <c r="E4" s="40"/>
      <c r="F4" s="40"/>
      <c r="G4" s="40"/>
      <c r="I4" t="s">
        <v>1</v>
      </c>
      <c r="J4" s="30" t="s">
        <v>61</v>
      </c>
      <c r="K4" s="30"/>
      <c r="M4" t="s">
        <v>2</v>
      </c>
      <c r="N4" s="31">
        <v>45560</v>
      </c>
      <c r="O4" s="31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0" t="s">
        <v>60</v>
      </c>
      <c r="E6" s="30"/>
      <c r="F6" s="30"/>
      <c r="G6" s="30"/>
      <c r="I6" s="27" t="s">
        <v>21</v>
      </c>
      <c r="J6" s="27"/>
      <c r="K6" s="34" t="s">
        <v>23</v>
      </c>
      <c r="L6" s="34"/>
      <c r="M6" s="34"/>
      <c r="N6" s="34"/>
      <c r="O6" s="34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53" t="s">
        <v>7</v>
      </c>
      <c r="K8" s="53" t="s">
        <v>10</v>
      </c>
      <c r="L8" s="53" t="s">
        <v>11</v>
      </c>
      <c r="M8" s="53" t="s">
        <v>12</v>
      </c>
      <c r="N8" s="53" t="s">
        <v>13</v>
      </c>
      <c r="O8" s="53" t="s">
        <v>14</v>
      </c>
      <c r="P8" s="8" t="s">
        <v>22</v>
      </c>
    </row>
    <row r="9" spans="2:24" ht="15.75" x14ac:dyDescent="0.25">
      <c r="B9" s="18">
        <v>1</v>
      </c>
      <c r="C9" s="24" t="s">
        <v>62</v>
      </c>
      <c r="D9" s="44" t="s">
        <v>29</v>
      </c>
      <c r="E9" s="45" t="s">
        <v>29</v>
      </c>
      <c r="F9" s="45" t="s">
        <v>29</v>
      </c>
      <c r="G9" s="45" t="s">
        <v>29</v>
      </c>
      <c r="H9" s="45" t="s">
        <v>29</v>
      </c>
      <c r="I9" s="46" t="s">
        <v>29</v>
      </c>
      <c r="J9" s="19"/>
      <c r="K9" s="19"/>
      <c r="L9" s="19"/>
      <c r="M9" s="19"/>
      <c r="N9" s="19"/>
      <c r="O9" s="19"/>
      <c r="P9" s="9">
        <f t="shared" ref="P9:P38" si="0">SUM(J9:O9)/7</f>
        <v>0</v>
      </c>
      <c r="T9" s="22"/>
      <c r="U9" s="22"/>
      <c r="V9" s="26"/>
      <c r="W9" s="26"/>
    </row>
    <row r="10" spans="2:24" ht="15.75" x14ac:dyDescent="0.25">
      <c r="B10" s="18">
        <f>B9+1</f>
        <v>2</v>
      </c>
      <c r="C10" s="24" t="s">
        <v>63</v>
      </c>
      <c r="D10" s="44" t="s">
        <v>30</v>
      </c>
      <c r="E10" s="45" t="s">
        <v>30</v>
      </c>
      <c r="F10" s="45" t="s">
        <v>30</v>
      </c>
      <c r="G10" s="45" t="s">
        <v>30</v>
      </c>
      <c r="H10" s="45" t="s">
        <v>30</v>
      </c>
      <c r="I10" s="46" t="s">
        <v>30</v>
      </c>
      <c r="J10" s="19"/>
      <c r="K10" s="19"/>
      <c r="L10" s="19"/>
      <c r="M10" s="19"/>
      <c r="N10" s="19"/>
      <c r="O10" s="19"/>
      <c r="P10" s="9">
        <f t="shared" si="0"/>
        <v>0</v>
      </c>
      <c r="T10" s="22"/>
      <c r="U10" s="22"/>
      <c r="V10" s="26"/>
      <c r="W10" s="26"/>
    </row>
    <row r="11" spans="2:24" ht="15.75" x14ac:dyDescent="0.25">
      <c r="B11" s="18">
        <f t="shared" ref="B11:B38" si="1">B10+1</f>
        <v>3</v>
      </c>
      <c r="C11" s="24" t="s">
        <v>64</v>
      </c>
      <c r="D11" s="44" t="s">
        <v>31</v>
      </c>
      <c r="E11" s="45" t="s">
        <v>31</v>
      </c>
      <c r="F11" s="45" t="s">
        <v>31</v>
      </c>
      <c r="G11" s="45" t="s">
        <v>31</v>
      </c>
      <c r="H11" s="45" t="s">
        <v>31</v>
      </c>
      <c r="I11" s="46" t="s">
        <v>31</v>
      </c>
      <c r="J11" s="19"/>
      <c r="K11" s="19"/>
      <c r="L11" s="19"/>
      <c r="M11" s="19"/>
      <c r="N11" s="19"/>
      <c r="O11" s="19"/>
      <c r="P11" s="9">
        <f t="shared" si="0"/>
        <v>0</v>
      </c>
      <c r="T11" s="22"/>
      <c r="U11" s="22"/>
      <c r="V11" s="26"/>
      <c r="W11" s="26"/>
      <c r="X11" s="26"/>
    </row>
    <row r="12" spans="2:24" ht="15.75" x14ac:dyDescent="0.25">
      <c r="B12" s="18">
        <f t="shared" si="1"/>
        <v>4</v>
      </c>
      <c r="C12" s="24" t="s">
        <v>65</v>
      </c>
      <c r="D12" s="44" t="s">
        <v>32</v>
      </c>
      <c r="E12" s="45" t="s">
        <v>32</v>
      </c>
      <c r="F12" s="45" t="s">
        <v>32</v>
      </c>
      <c r="G12" s="45" t="s">
        <v>32</v>
      </c>
      <c r="H12" s="45" t="s">
        <v>32</v>
      </c>
      <c r="I12" s="46" t="s">
        <v>32</v>
      </c>
      <c r="J12" s="19"/>
      <c r="K12" s="19"/>
      <c r="L12" s="19"/>
      <c r="M12" s="19"/>
      <c r="N12" s="19"/>
      <c r="O12" s="19"/>
      <c r="P12" s="9">
        <f t="shared" si="0"/>
        <v>0</v>
      </c>
      <c r="T12" s="22"/>
      <c r="U12" s="22"/>
      <c r="V12" s="26"/>
      <c r="W12" s="26"/>
    </row>
    <row r="13" spans="2:24" ht="15.75" x14ac:dyDescent="0.25">
      <c r="B13" s="18">
        <f t="shared" si="1"/>
        <v>5</v>
      </c>
      <c r="C13" s="24" t="s">
        <v>66</v>
      </c>
      <c r="D13" s="44" t="s">
        <v>33</v>
      </c>
      <c r="E13" s="45" t="s">
        <v>33</v>
      </c>
      <c r="F13" s="45" t="s">
        <v>33</v>
      </c>
      <c r="G13" s="45" t="s">
        <v>33</v>
      </c>
      <c r="H13" s="45" t="s">
        <v>33</v>
      </c>
      <c r="I13" s="46" t="s">
        <v>33</v>
      </c>
      <c r="J13" s="19"/>
      <c r="K13" s="19"/>
      <c r="L13" s="19"/>
      <c r="M13" s="19"/>
      <c r="N13" s="19"/>
      <c r="O13" s="19"/>
      <c r="P13" s="9">
        <f t="shared" si="0"/>
        <v>0</v>
      </c>
      <c r="T13" s="22"/>
      <c r="U13" s="22"/>
      <c r="V13" s="26"/>
      <c r="W13" s="26"/>
    </row>
    <row r="14" spans="2:24" ht="15.75" x14ac:dyDescent="0.25">
      <c r="B14" s="18">
        <f t="shared" si="1"/>
        <v>6</v>
      </c>
      <c r="C14" s="24" t="s">
        <v>67</v>
      </c>
      <c r="D14" s="44" t="s">
        <v>34</v>
      </c>
      <c r="E14" s="45" t="s">
        <v>34</v>
      </c>
      <c r="F14" s="45" t="s">
        <v>34</v>
      </c>
      <c r="G14" s="45" t="s">
        <v>34</v>
      </c>
      <c r="H14" s="45" t="s">
        <v>34</v>
      </c>
      <c r="I14" s="46" t="s">
        <v>34</v>
      </c>
      <c r="J14" s="19"/>
      <c r="K14" s="19"/>
      <c r="L14" s="19"/>
      <c r="M14" s="19"/>
      <c r="N14" s="19"/>
      <c r="O14" s="19"/>
      <c r="P14" s="9">
        <f t="shared" si="0"/>
        <v>0</v>
      </c>
      <c r="T14" s="22"/>
      <c r="U14" s="22"/>
      <c r="V14" s="26"/>
      <c r="W14" s="26"/>
    </row>
    <row r="15" spans="2:24" ht="15.75" x14ac:dyDescent="0.25">
      <c r="B15" s="18">
        <f t="shared" si="1"/>
        <v>7</v>
      </c>
      <c r="C15" s="24" t="s">
        <v>68</v>
      </c>
      <c r="D15" s="44" t="s">
        <v>35</v>
      </c>
      <c r="E15" s="45" t="s">
        <v>35</v>
      </c>
      <c r="F15" s="45" t="s">
        <v>35</v>
      </c>
      <c r="G15" s="45" t="s">
        <v>35</v>
      </c>
      <c r="H15" s="45" t="s">
        <v>35</v>
      </c>
      <c r="I15" s="46" t="s">
        <v>35</v>
      </c>
      <c r="J15" s="19"/>
      <c r="K15" s="19"/>
      <c r="L15" s="19"/>
      <c r="M15" s="19"/>
      <c r="N15" s="19"/>
      <c r="O15" s="19"/>
      <c r="P15" s="9">
        <f t="shared" si="0"/>
        <v>0</v>
      </c>
      <c r="T15" s="22"/>
      <c r="U15" s="22"/>
      <c r="V15" s="26"/>
      <c r="W15" s="26"/>
      <c r="X15" s="26"/>
    </row>
    <row r="16" spans="2:24" ht="15.75" x14ac:dyDescent="0.25">
      <c r="B16" s="18">
        <f t="shared" si="1"/>
        <v>8</v>
      </c>
      <c r="C16" s="24" t="s">
        <v>69</v>
      </c>
      <c r="D16" s="44" t="s">
        <v>36</v>
      </c>
      <c r="E16" s="45" t="s">
        <v>36</v>
      </c>
      <c r="F16" s="45" t="s">
        <v>36</v>
      </c>
      <c r="G16" s="45" t="s">
        <v>36</v>
      </c>
      <c r="H16" s="45" t="s">
        <v>36</v>
      </c>
      <c r="I16" s="46" t="s">
        <v>36</v>
      </c>
      <c r="J16" s="19"/>
      <c r="K16" s="19"/>
      <c r="L16" s="19"/>
      <c r="M16" s="19"/>
      <c r="N16" s="19"/>
      <c r="O16" s="19"/>
      <c r="P16" s="9">
        <f t="shared" si="0"/>
        <v>0</v>
      </c>
      <c r="T16" s="22"/>
      <c r="U16" s="22"/>
      <c r="V16" s="26"/>
      <c r="W16" s="26"/>
    </row>
    <row r="17" spans="2:23" ht="15.75" x14ac:dyDescent="0.25">
      <c r="B17" s="18">
        <f t="shared" si="1"/>
        <v>9</v>
      </c>
      <c r="C17" s="24" t="s">
        <v>70</v>
      </c>
      <c r="D17" s="44" t="s">
        <v>37</v>
      </c>
      <c r="E17" s="45" t="s">
        <v>37</v>
      </c>
      <c r="F17" s="45" t="s">
        <v>37</v>
      </c>
      <c r="G17" s="45" t="s">
        <v>37</v>
      </c>
      <c r="H17" s="45" t="s">
        <v>37</v>
      </c>
      <c r="I17" s="46" t="s">
        <v>37</v>
      </c>
      <c r="J17" s="19"/>
      <c r="K17" s="19"/>
      <c r="L17" s="19"/>
      <c r="M17" s="19"/>
      <c r="N17" s="19"/>
      <c r="O17" s="19"/>
      <c r="P17" s="9">
        <f t="shared" si="0"/>
        <v>0</v>
      </c>
      <c r="T17" s="22"/>
      <c r="U17" s="22"/>
      <c r="V17" s="23"/>
    </row>
    <row r="18" spans="2:23" ht="15.75" x14ac:dyDescent="0.25">
      <c r="B18" s="18">
        <f t="shared" si="1"/>
        <v>10</v>
      </c>
      <c r="C18" s="24" t="s">
        <v>71</v>
      </c>
      <c r="D18" s="44" t="s">
        <v>38</v>
      </c>
      <c r="E18" s="45" t="s">
        <v>38</v>
      </c>
      <c r="F18" s="45" t="s">
        <v>38</v>
      </c>
      <c r="G18" s="45" t="s">
        <v>38</v>
      </c>
      <c r="H18" s="45" t="s">
        <v>38</v>
      </c>
      <c r="I18" s="46" t="s">
        <v>38</v>
      </c>
      <c r="J18" s="19"/>
      <c r="K18" s="19"/>
      <c r="L18" s="19"/>
      <c r="M18" s="19"/>
      <c r="N18" s="19"/>
      <c r="O18" s="19"/>
      <c r="P18" s="9">
        <f t="shared" si="0"/>
        <v>0</v>
      </c>
      <c r="T18" s="22"/>
      <c r="U18" s="22"/>
      <c r="V18" s="26"/>
      <c r="W18" s="26"/>
    </row>
    <row r="19" spans="2:23" ht="15.75" x14ac:dyDescent="0.25">
      <c r="B19" s="18">
        <f t="shared" si="1"/>
        <v>11</v>
      </c>
      <c r="C19" s="24" t="s">
        <v>72</v>
      </c>
      <c r="D19" s="44" t="s">
        <v>39</v>
      </c>
      <c r="E19" s="45" t="s">
        <v>39</v>
      </c>
      <c r="F19" s="45" t="s">
        <v>39</v>
      </c>
      <c r="G19" s="45" t="s">
        <v>39</v>
      </c>
      <c r="H19" s="45" t="s">
        <v>39</v>
      </c>
      <c r="I19" s="46" t="s">
        <v>39</v>
      </c>
      <c r="J19" s="19"/>
      <c r="K19" s="19"/>
      <c r="L19" s="19"/>
      <c r="M19" s="19"/>
      <c r="N19" s="19"/>
      <c r="O19" s="19"/>
      <c r="P19" s="9">
        <f t="shared" si="0"/>
        <v>0</v>
      </c>
      <c r="T19" s="22"/>
      <c r="U19" s="22"/>
      <c r="V19" s="26"/>
      <c r="W19" s="26"/>
    </row>
    <row r="20" spans="2:23" ht="15.75" x14ac:dyDescent="0.25">
      <c r="B20" s="18">
        <f t="shared" si="1"/>
        <v>12</v>
      </c>
      <c r="C20" s="24" t="s">
        <v>73</v>
      </c>
      <c r="D20" s="44" t="s">
        <v>40</v>
      </c>
      <c r="E20" s="45" t="s">
        <v>40</v>
      </c>
      <c r="F20" s="45" t="s">
        <v>40</v>
      </c>
      <c r="G20" s="45" t="s">
        <v>40</v>
      </c>
      <c r="H20" s="45" t="s">
        <v>40</v>
      </c>
      <c r="I20" s="46" t="s">
        <v>40</v>
      </c>
      <c r="J20" s="19"/>
      <c r="K20" s="19"/>
      <c r="L20" s="19"/>
      <c r="M20" s="19"/>
      <c r="N20" s="19"/>
      <c r="O20" s="19"/>
      <c r="P20" s="9">
        <f t="shared" si="0"/>
        <v>0</v>
      </c>
      <c r="T20" s="22"/>
      <c r="U20" s="22"/>
      <c r="V20" s="26"/>
      <c r="W20" s="26"/>
    </row>
    <row r="21" spans="2:23" ht="15.75" x14ac:dyDescent="0.25">
      <c r="B21" s="18">
        <f t="shared" si="1"/>
        <v>13</v>
      </c>
      <c r="C21" s="24" t="s">
        <v>74</v>
      </c>
      <c r="D21" s="44" t="s">
        <v>41</v>
      </c>
      <c r="E21" s="45" t="s">
        <v>41</v>
      </c>
      <c r="F21" s="45" t="s">
        <v>41</v>
      </c>
      <c r="G21" s="45" t="s">
        <v>41</v>
      </c>
      <c r="H21" s="45" t="s">
        <v>41</v>
      </c>
      <c r="I21" s="46" t="s">
        <v>41</v>
      </c>
      <c r="J21" s="19"/>
      <c r="K21" s="19"/>
      <c r="L21" s="19"/>
      <c r="M21" s="19"/>
      <c r="N21" s="19"/>
      <c r="O21" s="19"/>
      <c r="P21" s="9">
        <f t="shared" si="0"/>
        <v>0</v>
      </c>
      <c r="T21" s="22"/>
      <c r="U21" s="22"/>
      <c r="V21" s="23"/>
    </row>
    <row r="22" spans="2:23" x14ac:dyDescent="0.25">
      <c r="B22" s="16">
        <f t="shared" si="1"/>
        <v>14</v>
      </c>
      <c r="C22" s="24" t="s">
        <v>75</v>
      </c>
      <c r="D22" s="44" t="s">
        <v>42</v>
      </c>
      <c r="E22" s="45" t="s">
        <v>42</v>
      </c>
      <c r="F22" s="45" t="s">
        <v>42</v>
      </c>
      <c r="G22" s="45" t="s">
        <v>42</v>
      </c>
      <c r="H22" s="45" t="s">
        <v>42</v>
      </c>
      <c r="I22" s="46" t="s">
        <v>42</v>
      </c>
      <c r="J22" s="4"/>
      <c r="K22" s="4"/>
      <c r="L22" s="4"/>
      <c r="M22" s="4"/>
      <c r="N22" s="4"/>
      <c r="O22" s="4"/>
      <c r="P22" s="9">
        <f t="shared" si="0"/>
        <v>0</v>
      </c>
    </row>
    <row r="23" spans="2:23" x14ac:dyDescent="0.25">
      <c r="B23" s="16">
        <f t="shared" si="1"/>
        <v>15</v>
      </c>
      <c r="C23" s="24" t="s">
        <v>76</v>
      </c>
      <c r="D23" s="44" t="s">
        <v>43</v>
      </c>
      <c r="E23" s="45" t="s">
        <v>43</v>
      </c>
      <c r="F23" s="45" t="s">
        <v>43</v>
      </c>
      <c r="G23" s="45" t="s">
        <v>43</v>
      </c>
      <c r="H23" s="45" t="s">
        <v>43</v>
      </c>
      <c r="I23" s="46" t="s">
        <v>43</v>
      </c>
      <c r="J23" s="4"/>
      <c r="K23" s="4"/>
      <c r="L23" s="4"/>
      <c r="M23" s="4"/>
      <c r="N23" s="4"/>
      <c r="O23" s="4"/>
      <c r="P23" s="9">
        <f t="shared" si="0"/>
        <v>0</v>
      </c>
    </row>
    <row r="24" spans="2:23" x14ac:dyDescent="0.25">
      <c r="B24" s="16">
        <f t="shared" si="1"/>
        <v>16</v>
      </c>
      <c r="C24" s="24" t="s">
        <v>77</v>
      </c>
      <c r="D24" s="44" t="s">
        <v>44</v>
      </c>
      <c r="E24" s="45" t="s">
        <v>44</v>
      </c>
      <c r="F24" s="45" t="s">
        <v>44</v>
      </c>
      <c r="G24" s="45" t="s">
        <v>44</v>
      </c>
      <c r="H24" s="45" t="s">
        <v>44</v>
      </c>
      <c r="I24" s="46" t="s">
        <v>44</v>
      </c>
      <c r="J24" s="4"/>
      <c r="K24" s="4"/>
      <c r="L24" s="4"/>
      <c r="M24" s="4"/>
      <c r="N24" s="4"/>
      <c r="O24" s="4"/>
      <c r="P24" s="9">
        <f t="shared" si="0"/>
        <v>0</v>
      </c>
    </row>
    <row r="25" spans="2:23" x14ac:dyDescent="0.25">
      <c r="B25" s="16">
        <f t="shared" si="1"/>
        <v>17</v>
      </c>
      <c r="C25" s="24" t="s">
        <v>78</v>
      </c>
      <c r="D25" s="44" t="s">
        <v>45</v>
      </c>
      <c r="E25" s="45" t="s">
        <v>45</v>
      </c>
      <c r="F25" s="45" t="s">
        <v>45</v>
      </c>
      <c r="G25" s="45" t="s">
        <v>45</v>
      </c>
      <c r="H25" s="45" t="s">
        <v>45</v>
      </c>
      <c r="I25" s="46" t="s">
        <v>45</v>
      </c>
      <c r="J25" s="4"/>
      <c r="K25" s="4"/>
      <c r="L25" s="4"/>
      <c r="M25" s="4"/>
      <c r="N25" s="4"/>
      <c r="O25" s="4"/>
      <c r="P25" s="9">
        <f t="shared" si="0"/>
        <v>0</v>
      </c>
    </row>
    <row r="26" spans="2:23" x14ac:dyDescent="0.25">
      <c r="B26" s="16">
        <f t="shared" si="1"/>
        <v>18</v>
      </c>
      <c r="C26" s="24" t="s">
        <v>79</v>
      </c>
      <c r="D26" s="47" t="s">
        <v>46</v>
      </c>
      <c r="E26" s="47" t="s">
        <v>46</v>
      </c>
      <c r="F26" s="47" t="s">
        <v>46</v>
      </c>
      <c r="G26" s="47" t="s">
        <v>46</v>
      </c>
      <c r="H26" s="47" t="s">
        <v>46</v>
      </c>
      <c r="I26" s="48" t="s">
        <v>46</v>
      </c>
      <c r="J26" s="4"/>
      <c r="K26" s="4"/>
      <c r="L26" s="4"/>
      <c r="M26" s="4"/>
      <c r="N26" s="4"/>
      <c r="O26" s="4"/>
      <c r="P26" s="9">
        <f t="shared" si="0"/>
        <v>0</v>
      </c>
    </row>
    <row r="27" spans="2:23" x14ac:dyDescent="0.25">
      <c r="B27" s="16">
        <f t="shared" si="1"/>
        <v>19</v>
      </c>
      <c r="C27" s="24" t="s">
        <v>80</v>
      </c>
      <c r="D27" s="44" t="s">
        <v>47</v>
      </c>
      <c r="E27" s="45" t="s">
        <v>47</v>
      </c>
      <c r="F27" s="45" t="s">
        <v>47</v>
      </c>
      <c r="G27" s="45" t="s">
        <v>47</v>
      </c>
      <c r="H27" s="45" t="s">
        <v>47</v>
      </c>
      <c r="I27" s="46" t="s">
        <v>47</v>
      </c>
      <c r="J27" s="4"/>
      <c r="K27" s="4"/>
      <c r="L27" s="4"/>
      <c r="M27" s="4"/>
      <c r="N27" s="4"/>
      <c r="O27" s="4"/>
      <c r="P27" s="9">
        <f t="shared" si="0"/>
        <v>0</v>
      </c>
    </row>
    <row r="28" spans="2:23" x14ac:dyDescent="0.25">
      <c r="B28" s="16">
        <f t="shared" si="1"/>
        <v>20</v>
      </c>
      <c r="C28" s="24" t="s">
        <v>81</v>
      </c>
      <c r="D28" s="44" t="s">
        <v>48</v>
      </c>
      <c r="E28" s="45" t="s">
        <v>48</v>
      </c>
      <c r="F28" s="45" t="s">
        <v>48</v>
      </c>
      <c r="G28" s="45" t="s">
        <v>48</v>
      </c>
      <c r="H28" s="45" t="s">
        <v>48</v>
      </c>
      <c r="I28" s="46" t="s">
        <v>48</v>
      </c>
      <c r="J28" s="4"/>
      <c r="K28" s="4"/>
      <c r="L28" s="4"/>
      <c r="M28" s="4"/>
      <c r="N28" s="4"/>
      <c r="O28" s="4"/>
      <c r="P28" s="9">
        <f t="shared" si="0"/>
        <v>0</v>
      </c>
    </row>
    <row r="29" spans="2:23" x14ac:dyDescent="0.25">
      <c r="B29" s="16">
        <f t="shared" si="1"/>
        <v>21</v>
      </c>
      <c r="C29" s="24" t="s">
        <v>82</v>
      </c>
      <c r="D29" s="44" t="s">
        <v>49</v>
      </c>
      <c r="E29" s="45" t="s">
        <v>49</v>
      </c>
      <c r="F29" s="45" t="s">
        <v>49</v>
      </c>
      <c r="G29" s="45" t="s">
        <v>49</v>
      </c>
      <c r="H29" s="45" t="s">
        <v>49</v>
      </c>
      <c r="I29" s="46" t="s">
        <v>49</v>
      </c>
      <c r="J29" s="4"/>
      <c r="K29" s="4"/>
      <c r="L29" s="4"/>
      <c r="M29" s="4"/>
      <c r="N29" s="4"/>
      <c r="O29" s="4"/>
      <c r="P29" s="9">
        <f t="shared" si="0"/>
        <v>0</v>
      </c>
    </row>
    <row r="30" spans="2:23" x14ac:dyDescent="0.25">
      <c r="B30" s="16">
        <f t="shared" si="1"/>
        <v>22</v>
      </c>
      <c r="C30" s="24" t="s">
        <v>83</v>
      </c>
      <c r="D30" s="44" t="s">
        <v>50</v>
      </c>
      <c r="E30" s="45" t="s">
        <v>50</v>
      </c>
      <c r="F30" s="45" t="s">
        <v>50</v>
      </c>
      <c r="G30" s="45" t="s">
        <v>50</v>
      </c>
      <c r="H30" s="45" t="s">
        <v>50</v>
      </c>
      <c r="I30" s="46" t="s">
        <v>50</v>
      </c>
      <c r="J30" s="4"/>
      <c r="K30" s="4"/>
      <c r="L30" s="4"/>
      <c r="M30" s="4"/>
      <c r="N30" s="4"/>
      <c r="O30" s="4"/>
      <c r="P30" s="9">
        <f t="shared" si="0"/>
        <v>0</v>
      </c>
    </row>
    <row r="31" spans="2:23" x14ac:dyDescent="0.25">
      <c r="B31" s="16">
        <f t="shared" si="1"/>
        <v>23</v>
      </c>
      <c r="C31" s="24" t="s">
        <v>84</v>
      </c>
      <c r="D31" s="44" t="s">
        <v>51</v>
      </c>
      <c r="E31" s="45" t="s">
        <v>51</v>
      </c>
      <c r="F31" s="45" t="s">
        <v>51</v>
      </c>
      <c r="G31" s="45" t="s">
        <v>51</v>
      </c>
      <c r="H31" s="45" t="s">
        <v>51</v>
      </c>
      <c r="I31" s="46" t="s">
        <v>51</v>
      </c>
      <c r="J31" s="4"/>
      <c r="K31" s="4"/>
      <c r="L31" s="4"/>
      <c r="M31" s="4"/>
      <c r="N31" s="4"/>
      <c r="O31" s="4"/>
      <c r="P31" s="9">
        <f t="shared" si="0"/>
        <v>0</v>
      </c>
    </row>
    <row r="32" spans="2:23" x14ac:dyDescent="0.25">
      <c r="B32" s="16">
        <f t="shared" si="1"/>
        <v>24</v>
      </c>
      <c r="C32" s="24" t="s">
        <v>85</v>
      </c>
      <c r="D32" s="44" t="s">
        <v>52</v>
      </c>
      <c r="E32" s="45" t="s">
        <v>52</v>
      </c>
      <c r="F32" s="45" t="s">
        <v>52</v>
      </c>
      <c r="G32" s="45" t="s">
        <v>52</v>
      </c>
      <c r="H32" s="45" t="s">
        <v>52</v>
      </c>
      <c r="I32" s="46" t="s">
        <v>52</v>
      </c>
      <c r="J32" s="4"/>
      <c r="K32" s="4"/>
      <c r="L32" s="4"/>
      <c r="M32" s="4"/>
      <c r="N32" s="4"/>
      <c r="O32" s="4"/>
      <c r="P32" s="9">
        <f t="shared" si="0"/>
        <v>0</v>
      </c>
    </row>
    <row r="33" spans="2:16" x14ac:dyDescent="0.25">
      <c r="B33" s="16">
        <f t="shared" si="1"/>
        <v>25</v>
      </c>
      <c r="C33" s="24" t="s">
        <v>86</v>
      </c>
      <c r="D33" s="44" t="s">
        <v>53</v>
      </c>
      <c r="E33" s="45" t="s">
        <v>53</v>
      </c>
      <c r="F33" s="45" t="s">
        <v>53</v>
      </c>
      <c r="G33" s="45" t="s">
        <v>53</v>
      </c>
      <c r="H33" s="45" t="s">
        <v>53</v>
      </c>
      <c r="I33" s="46" t="s">
        <v>53</v>
      </c>
      <c r="J33" s="4"/>
      <c r="K33" s="4"/>
      <c r="L33" s="4"/>
      <c r="M33" s="4"/>
      <c r="N33" s="4"/>
      <c r="O33" s="4"/>
      <c r="P33" s="9">
        <f t="shared" si="0"/>
        <v>0</v>
      </c>
    </row>
    <row r="34" spans="2:16" x14ac:dyDescent="0.25">
      <c r="B34" s="16">
        <f t="shared" si="1"/>
        <v>26</v>
      </c>
      <c r="C34" s="24" t="s">
        <v>87</v>
      </c>
      <c r="D34" s="44" t="s">
        <v>54</v>
      </c>
      <c r="E34" s="45" t="s">
        <v>54</v>
      </c>
      <c r="F34" s="45" t="s">
        <v>54</v>
      </c>
      <c r="G34" s="45" t="s">
        <v>54</v>
      </c>
      <c r="H34" s="45" t="s">
        <v>54</v>
      </c>
      <c r="I34" s="46" t="s">
        <v>54</v>
      </c>
      <c r="J34" s="4"/>
      <c r="K34" s="4"/>
      <c r="L34" s="4"/>
      <c r="M34" s="4"/>
      <c r="N34" s="4"/>
      <c r="O34" s="4"/>
      <c r="P34" s="9">
        <f t="shared" si="0"/>
        <v>0</v>
      </c>
    </row>
    <row r="35" spans="2:16" ht="15.75" thickBot="1" x14ac:dyDescent="0.3">
      <c r="B35" s="16">
        <f t="shared" si="1"/>
        <v>27</v>
      </c>
      <c r="C35" s="15" t="s">
        <v>88</v>
      </c>
      <c r="D35" s="44" t="s">
        <v>55</v>
      </c>
      <c r="E35" s="45" t="s">
        <v>55</v>
      </c>
      <c r="F35" s="45" t="s">
        <v>55</v>
      </c>
      <c r="G35" s="45" t="s">
        <v>55</v>
      </c>
      <c r="H35" s="45" t="s">
        <v>55</v>
      </c>
      <c r="I35" s="46" t="s">
        <v>55</v>
      </c>
      <c r="J35" s="4"/>
      <c r="K35" s="4"/>
      <c r="L35" s="4"/>
      <c r="M35" s="4"/>
      <c r="N35" s="4"/>
      <c r="O35" s="4"/>
      <c r="P35" s="9">
        <f t="shared" si="0"/>
        <v>0</v>
      </c>
    </row>
    <row r="36" spans="2:16" ht="15.75" thickBot="1" x14ac:dyDescent="0.3">
      <c r="B36" s="16">
        <f t="shared" si="1"/>
        <v>28</v>
      </c>
      <c r="C36" s="15" t="s">
        <v>89</v>
      </c>
      <c r="D36" s="44" t="s">
        <v>56</v>
      </c>
      <c r="E36" s="45" t="s">
        <v>56</v>
      </c>
      <c r="F36" s="45" t="s">
        <v>56</v>
      </c>
      <c r="G36" s="45" t="s">
        <v>56</v>
      </c>
      <c r="H36" s="45" t="s">
        <v>56</v>
      </c>
      <c r="I36" s="46" t="s">
        <v>56</v>
      </c>
      <c r="J36" s="4"/>
      <c r="K36" s="4"/>
      <c r="L36" s="4"/>
      <c r="M36" s="4"/>
      <c r="N36" s="4"/>
      <c r="O36" s="4"/>
      <c r="P36" s="9">
        <f t="shared" si="0"/>
        <v>0</v>
      </c>
    </row>
    <row r="37" spans="2:16" ht="15.75" thickBot="1" x14ac:dyDescent="0.3">
      <c r="B37" s="16">
        <f t="shared" si="1"/>
        <v>29</v>
      </c>
      <c r="C37" s="15" t="s">
        <v>90</v>
      </c>
      <c r="D37" s="44" t="s">
        <v>57</v>
      </c>
      <c r="E37" s="45" t="s">
        <v>57</v>
      </c>
      <c r="F37" s="45" t="s">
        <v>57</v>
      </c>
      <c r="G37" s="45" t="s">
        <v>57</v>
      </c>
      <c r="H37" s="45" t="s">
        <v>57</v>
      </c>
      <c r="I37" s="46" t="s">
        <v>57</v>
      </c>
      <c r="J37" s="4"/>
      <c r="K37" s="4"/>
      <c r="L37" s="4"/>
      <c r="M37" s="4"/>
      <c r="N37" s="4"/>
      <c r="O37" s="4"/>
      <c r="P37" s="9">
        <f t="shared" si="0"/>
        <v>0</v>
      </c>
    </row>
    <row r="38" spans="2:16" ht="15.75" thickBot="1" x14ac:dyDescent="0.3">
      <c r="B38" s="16">
        <f t="shared" si="1"/>
        <v>30</v>
      </c>
      <c r="C38" s="15" t="s">
        <v>91</v>
      </c>
      <c r="D38" s="44" t="s">
        <v>58</v>
      </c>
      <c r="E38" s="45" t="s">
        <v>58</v>
      </c>
      <c r="F38" s="45" t="s">
        <v>58</v>
      </c>
      <c r="G38" s="45" t="s">
        <v>58</v>
      </c>
      <c r="H38" s="45" t="s">
        <v>58</v>
      </c>
      <c r="I38" s="46" t="s">
        <v>58</v>
      </c>
      <c r="J38" s="4"/>
      <c r="K38" s="4"/>
      <c r="L38" s="4"/>
      <c r="M38" s="4"/>
      <c r="N38" s="4"/>
      <c r="O38" s="4"/>
      <c r="P38" s="9">
        <f t="shared" si="0"/>
        <v>0</v>
      </c>
    </row>
    <row r="39" spans="2:16" x14ac:dyDescent="0.25">
      <c r="C39" s="27"/>
      <c r="D39" s="27"/>
      <c r="E39" s="1"/>
      <c r="H39" s="36" t="s">
        <v>18</v>
      </c>
      <c r="I39" s="36"/>
      <c r="J39" s="10">
        <f>COUNTIF(J9:J38,"&gt;=70")</f>
        <v>0</v>
      </c>
      <c r="K39" s="10">
        <f>COUNTIF(K9:K38,"&gt;=70")</f>
        <v>0</v>
      </c>
      <c r="L39" s="10">
        <f>COUNTIF(L9:L38,"&gt;=70")</f>
        <v>0</v>
      </c>
      <c r="M39" s="10">
        <f>COUNTIF(M9:M38,"&gt;=70")</f>
        <v>0</v>
      </c>
      <c r="N39" s="10">
        <f>COUNTIF(N9:N38,"&gt;=70")</f>
        <v>0</v>
      </c>
      <c r="O39" s="10">
        <f>COUNTIF(O9:O38,"&gt;=70")</f>
        <v>0</v>
      </c>
      <c r="P39" s="14">
        <f>COUNTIF(P9:P38,"&gt;=70")</f>
        <v>0</v>
      </c>
    </row>
    <row r="40" spans="2:16" x14ac:dyDescent="0.25">
      <c r="C40" s="27"/>
      <c r="D40" s="27"/>
      <c r="E40" s="7"/>
      <c r="H40" s="37" t="s">
        <v>19</v>
      </c>
      <c r="I40" s="37"/>
      <c r="J40" s="11">
        <f>COUNTIF(J9:J38,"&lt;70")</f>
        <v>0</v>
      </c>
      <c r="K40" s="11">
        <f>COUNTIF(K9:K38,"&lt;70")</f>
        <v>0</v>
      </c>
      <c r="L40" s="11">
        <f>COUNTIF(L9:L38,"&lt;70")</f>
        <v>0</v>
      </c>
      <c r="M40" s="11">
        <f>COUNTIF(M9:M38,"&lt;70")</f>
        <v>0</v>
      </c>
      <c r="N40" s="11">
        <f>COUNTIF(N9:N38,"&lt;70")</f>
        <v>0</v>
      </c>
      <c r="O40" s="11">
        <f>COUNTIF(O9:O38,"&lt;70")</f>
        <v>0</v>
      </c>
      <c r="P40" s="11">
        <f>COUNTIF(P9:P38,"&lt;70")</f>
        <v>30</v>
      </c>
    </row>
    <row r="41" spans="2:16" x14ac:dyDescent="0.25">
      <c r="C41" s="27"/>
      <c r="D41" s="27"/>
      <c r="E41" s="27"/>
      <c r="H41" s="37" t="s">
        <v>20</v>
      </c>
      <c r="I41" s="37"/>
      <c r="J41" s="11">
        <f>COUNT(J9:J38)</f>
        <v>0</v>
      </c>
      <c r="K41" s="11">
        <f>COUNT(K9:K38)</f>
        <v>0</v>
      </c>
      <c r="L41" s="11">
        <f>COUNT(L9:L38)</f>
        <v>0</v>
      </c>
      <c r="M41" s="11">
        <f>COUNT(M9:M38)</f>
        <v>0</v>
      </c>
      <c r="N41" s="11">
        <f>COUNT(N9:N38)</f>
        <v>0</v>
      </c>
      <c r="O41" s="11">
        <f>COUNT(O9:O38)</f>
        <v>0</v>
      </c>
      <c r="P41" s="11">
        <f>COUNT(P9:P38)</f>
        <v>30</v>
      </c>
    </row>
    <row r="42" spans="2:16" x14ac:dyDescent="0.25">
      <c r="C42" s="27"/>
      <c r="D42" s="27"/>
      <c r="E42" s="1"/>
      <c r="H42" s="38" t="s">
        <v>15</v>
      </c>
      <c r="I42" s="38"/>
      <c r="J42" s="12" t="e">
        <f>J39/J41</f>
        <v>#DIV/0!</v>
      </c>
      <c r="K42" s="13" t="e">
        <f t="shared" ref="K42:P42" si="2">K39/K41</f>
        <v>#DIV/0!</v>
      </c>
      <c r="L42" s="13" t="e">
        <f t="shared" si="2"/>
        <v>#DIV/0!</v>
      </c>
      <c r="M42" s="13" t="e">
        <f t="shared" si="2"/>
        <v>#DIV/0!</v>
      </c>
      <c r="N42" s="13" t="e">
        <f t="shared" si="2"/>
        <v>#DIV/0!</v>
      </c>
      <c r="O42" s="13" t="e">
        <f t="shared" si="2"/>
        <v>#DIV/0!</v>
      </c>
      <c r="P42" s="13">
        <f t="shared" si="2"/>
        <v>0</v>
      </c>
    </row>
    <row r="43" spans="2:16" x14ac:dyDescent="0.25">
      <c r="C43" s="27"/>
      <c r="D43" s="27"/>
      <c r="E43" s="1"/>
      <c r="H43" s="38" t="s">
        <v>16</v>
      </c>
      <c r="I43" s="38"/>
      <c r="J43" s="12" t="e">
        <f>J40/J41</f>
        <v>#DIV/0!</v>
      </c>
      <c r="K43" s="12" t="e">
        <f t="shared" ref="K43:P43" si="3">K40/K41</f>
        <v>#DIV/0!</v>
      </c>
      <c r="L43" s="13" t="e">
        <f t="shared" si="3"/>
        <v>#DIV/0!</v>
      </c>
      <c r="M43" s="13" t="e">
        <f t="shared" si="3"/>
        <v>#DIV/0!</v>
      </c>
      <c r="N43" s="13" t="e">
        <f t="shared" si="3"/>
        <v>#DIV/0!</v>
      </c>
      <c r="O43" s="13" t="e">
        <f t="shared" si="3"/>
        <v>#DIV/0!</v>
      </c>
      <c r="P43" s="13">
        <f t="shared" si="3"/>
        <v>1</v>
      </c>
    </row>
    <row r="44" spans="2:16" x14ac:dyDescent="0.25">
      <c r="C44" s="27"/>
      <c r="D44" s="27"/>
      <c r="E44" s="7"/>
    </row>
    <row r="45" spans="2:16" x14ac:dyDescent="0.25">
      <c r="C45" s="1"/>
      <c r="D45" s="1"/>
      <c r="E45" s="7"/>
    </row>
    <row r="46" spans="2:16" x14ac:dyDescent="0.25">
      <c r="J46" s="39"/>
      <c r="K46" s="39"/>
      <c r="L46" s="39"/>
      <c r="M46" s="39"/>
      <c r="N46" s="39"/>
      <c r="O46" s="39"/>
    </row>
    <row r="47" spans="2:16" x14ac:dyDescent="0.25">
      <c r="J47" s="33" t="s">
        <v>17</v>
      </c>
      <c r="K47" s="33"/>
      <c r="L47" s="33"/>
      <c r="M47" s="33"/>
      <c r="N47" s="33"/>
      <c r="O47" s="33"/>
    </row>
  </sheetData>
  <mergeCells count="63">
    <mergeCell ref="I6:J6"/>
    <mergeCell ref="K6:O6"/>
    <mergeCell ref="C3:O3"/>
    <mergeCell ref="C43:D43"/>
    <mergeCell ref="C44:D44"/>
    <mergeCell ref="C42:D42"/>
    <mergeCell ref="C41:E41"/>
    <mergeCell ref="H39:I39"/>
    <mergeCell ref="H40:I40"/>
    <mergeCell ref="H41:I41"/>
    <mergeCell ref="H42:I42"/>
    <mergeCell ref="H43:I43"/>
    <mergeCell ref="D4:G4"/>
    <mergeCell ref="D26:I26"/>
    <mergeCell ref="D17:I17"/>
    <mergeCell ref="D18:I18"/>
    <mergeCell ref="D19:I19"/>
    <mergeCell ref="J47:O47"/>
    <mergeCell ref="C40:D40"/>
    <mergeCell ref="J46:O46"/>
    <mergeCell ref="D24:I24"/>
    <mergeCell ref="D25:I25"/>
    <mergeCell ref="D27:I27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B2:O2"/>
    <mergeCell ref="D28:I28"/>
    <mergeCell ref="D29:I29"/>
    <mergeCell ref="D30:I30"/>
    <mergeCell ref="D31:I31"/>
    <mergeCell ref="D32:I32"/>
    <mergeCell ref="D21:I21"/>
    <mergeCell ref="D22:I22"/>
    <mergeCell ref="V20:W20"/>
    <mergeCell ref="C39:D39"/>
    <mergeCell ref="D33:I33"/>
    <mergeCell ref="D34:I34"/>
    <mergeCell ref="D35:I35"/>
    <mergeCell ref="D36:I36"/>
    <mergeCell ref="D37:I37"/>
    <mergeCell ref="D38:I38"/>
    <mergeCell ref="D23:I23"/>
    <mergeCell ref="V14:W14"/>
    <mergeCell ref="V15:X15"/>
    <mergeCell ref="V16:W16"/>
    <mergeCell ref="V18:W18"/>
    <mergeCell ref="V19:W19"/>
    <mergeCell ref="V9:W9"/>
    <mergeCell ref="V10:W10"/>
    <mergeCell ref="V11:X11"/>
    <mergeCell ref="V12:W12"/>
    <mergeCell ref="V13:W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topLeftCell="D7" zoomScale="120" zoomScaleNormal="120" workbookViewId="0">
      <selection activeCell="U13" sqref="U1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17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25">
      <c r="C4" t="s">
        <v>0</v>
      </c>
      <c r="D4" s="40" t="s">
        <v>146</v>
      </c>
      <c r="E4" s="40"/>
      <c r="F4" s="40"/>
      <c r="G4" s="40"/>
      <c r="I4" t="s">
        <v>1</v>
      </c>
      <c r="J4" s="30" t="s">
        <v>147</v>
      </c>
      <c r="K4" s="30"/>
      <c r="M4" t="s">
        <v>2</v>
      </c>
      <c r="N4" s="31">
        <v>45560</v>
      </c>
      <c r="O4" s="3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0" t="s">
        <v>60</v>
      </c>
      <c r="E6" s="30"/>
      <c r="F6" s="30"/>
      <c r="G6" s="30"/>
      <c r="I6" s="27" t="s">
        <v>21</v>
      </c>
      <c r="J6" s="27"/>
      <c r="K6" s="34" t="s">
        <v>23</v>
      </c>
      <c r="L6" s="34"/>
      <c r="M6" s="34"/>
      <c r="N6" s="34"/>
      <c r="O6" s="3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53" t="s">
        <v>7</v>
      </c>
      <c r="K8" s="53" t="s">
        <v>10</v>
      </c>
      <c r="L8" s="53" t="s">
        <v>11</v>
      </c>
      <c r="M8" s="53" t="s">
        <v>12</v>
      </c>
      <c r="N8" s="4"/>
      <c r="O8" s="4"/>
      <c r="P8" s="8" t="s">
        <v>22</v>
      </c>
    </row>
    <row r="9" spans="2:17" x14ac:dyDescent="0.25">
      <c r="B9" s="6">
        <v>1</v>
      </c>
      <c r="C9" s="50" t="s">
        <v>119</v>
      </c>
      <c r="D9" s="41" t="s">
        <v>92</v>
      </c>
      <c r="E9" s="42" t="s">
        <v>92</v>
      </c>
      <c r="F9" s="42" t="s">
        <v>92</v>
      </c>
      <c r="G9" s="42" t="s">
        <v>92</v>
      </c>
      <c r="H9" s="42" t="s">
        <v>92</v>
      </c>
      <c r="I9" s="43" t="s">
        <v>92</v>
      </c>
      <c r="J9" s="20"/>
      <c r="K9" s="20"/>
      <c r="L9" s="20"/>
      <c r="M9" s="20"/>
      <c r="N9" s="20"/>
      <c r="O9" s="20"/>
      <c r="P9" s="9"/>
    </row>
    <row r="10" spans="2:17" x14ac:dyDescent="0.25">
      <c r="B10" s="6">
        <v>2</v>
      </c>
      <c r="C10" s="50" t="s">
        <v>120</v>
      </c>
      <c r="D10" s="49" t="s">
        <v>93</v>
      </c>
      <c r="E10" s="49" t="s">
        <v>93</v>
      </c>
      <c r="F10" s="49" t="s">
        <v>93</v>
      </c>
      <c r="G10" s="49" t="s">
        <v>93</v>
      </c>
      <c r="H10" s="49" t="s">
        <v>93</v>
      </c>
      <c r="I10" s="49" t="s">
        <v>93</v>
      </c>
      <c r="J10" s="4"/>
      <c r="K10" s="17"/>
      <c r="L10" s="4"/>
      <c r="M10" s="4"/>
      <c r="N10" s="4"/>
      <c r="O10" s="4"/>
      <c r="P10" s="9"/>
    </row>
    <row r="11" spans="2:17" x14ac:dyDescent="0.25">
      <c r="B11" s="6">
        <v>3</v>
      </c>
      <c r="C11" s="50" t="s">
        <v>121</v>
      </c>
      <c r="D11" s="49" t="s">
        <v>94</v>
      </c>
      <c r="E11" s="49" t="s">
        <v>94</v>
      </c>
      <c r="F11" s="49" t="s">
        <v>94</v>
      </c>
      <c r="G11" s="49" t="s">
        <v>94</v>
      </c>
      <c r="H11" s="49" t="s">
        <v>94</v>
      </c>
      <c r="I11" s="49" t="s">
        <v>94</v>
      </c>
      <c r="J11" s="4"/>
      <c r="K11" s="17"/>
      <c r="L11" s="4"/>
      <c r="M11" s="4"/>
      <c r="N11" s="4"/>
      <c r="O11" s="4"/>
      <c r="P11" s="9"/>
    </row>
    <row r="12" spans="2:17" x14ac:dyDescent="0.25">
      <c r="B12" s="6">
        <v>4</v>
      </c>
      <c r="C12" s="50" t="s">
        <v>122</v>
      </c>
      <c r="D12" s="49" t="s">
        <v>95</v>
      </c>
      <c r="E12" s="49" t="s">
        <v>95</v>
      </c>
      <c r="F12" s="49" t="s">
        <v>95</v>
      </c>
      <c r="G12" s="49" t="s">
        <v>95</v>
      </c>
      <c r="H12" s="49" t="s">
        <v>95</v>
      </c>
      <c r="I12" s="49" t="s">
        <v>95</v>
      </c>
      <c r="J12" s="4"/>
      <c r="K12" s="17"/>
      <c r="L12" s="4"/>
      <c r="M12" s="4"/>
      <c r="N12" s="4"/>
      <c r="O12" s="4"/>
      <c r="P12" s="9"/>
    </row>
    <row r="13" spans="2:17" x14ac:dyDescent="0.25">
      <c r="B13" s="6">
        <v>5</v>
      </c>
      <c r="C13" s="50" t="s">
        <v>123</v>
      </c>
      <c r="D13" s="49" t="s">
        <v>96</v>
      </c>
      <c r="E13" s="49" t="s">
        <v>96</v>
      </c>
      <c r="F13" s="49" t="s">
        <v>96</v>
      </c>
      <c r="G13" s="49" t="s">
        <v>96</v>
      </c>
      <c r="H13" s="49" t="s">
        <v>96</v>
      </c>
      <c r="I13" s="49" t="s">
        <v>96</v>
      </c>
      <c r="J13" s="4"/>
      <c r="K13" s="17"/>
      <c r="L13" s="4"/>
      <c r="M13" s="4"/>
      <c r="N13" s="4"/>
      <c r="O13" s="4"/>
      <c r="P13" s="9"/>
    </row>
    <row r="14" spans="2:17" x14ac:dyDescent="0.25">
      <c r="B14" s="6">
        <v>6</v>
      </c>
      <c r="C14" s="50" t="s">
        <v>124</v>
      </c>
      <c r="D14" s="49" t="s">
        <v>97</v>
      </c>
      <c r="E14" s="49" t="s">
        <v>97</v>
      </c>
      <c r="F14" s="49" t="s">
        <v>97</v>
      </c>
      <c r="G14" s="49" t="s">
        <v>97</v>
      </c>
      <c r="H14" s="49" t="s">
        <v>97</v>
      </c>
      <c r="I14" s="49" t="s">
        <v>97</v>
      </c>
      <c r="J14" s="4"/>
      <c r="K14" s="17"/>
      <c r="L14" s="4"/>
      <c r="M14" s="4"/>
      <c r="N14" s="4"/>
      <c r="O14" s="4"/>
      <c r="P14" s="9"/>
    </row>
    <row r="15" spans="2:17" x14ac:dyDescent="0.25">
      <c r="B15" s="6">
        <v>7</v>
      </c>
      <c r="C15" s="50" t="s">
        <v>125</v>
      </c>
      <c r="D15" s="49" t="s">
        <v>98</v>
      </c>
      <c r="E15" s="49" t="s">
        <v>98</v>
      </c>
      <c r="F15" s="49" t="s">
        <v>98</v>
      </c>
      <c r="G15" s="49" t="s">
        <v>98</v>
      </c>
      <c r="H15" s="49" t="s">
        <v>98</v>
      </c>
      <c r="I15" s="49" t="s">
        <v>98</v>
      </c>
      <c r="J15" s="4"/>
      <c r="K15" s="17"/>
      <c r="L15" s="4"/>
      <c r="M15" s="4"/>
      <c r="N15" s="4"/>
      <c r="O15" s="4"/>
      <c r="P15" s="9"/>
    </row>
    <row r="16" spans="2:17" x14ac:dyDescent="0.25">
      <c r="B16" s="6">
        <v>8</v>
      </c>
      <c r="C16" s="50" t="s">
        <v>126</v>
      </c>
      <c r="D16" s="49" t="s">
        <v>99</v>
      </c>
      <c r="E16" s="49" t="s">
        <v>99</v>
      </c>
      <c r="F16" s="49" t="s">
        <v>99</v>
      </c>
      <c r="G16" s="49" t="s">
        <v>99</v>
      </c>
      <c r="H16" s="49" t="s">
        <v>99</v>
      </c>
      <c r="I16" s="49" t="s">
        <v>99</v>
      </c>
      <c r="J16" s="4"/>
      <c r="K16" s="17"/>
      <c r="L16" s="4"/>
      <c r="M16" s="4"/>
      <c r="N16" s="4"/>
      <c r="O16" s="4"/>
      <c r="P16" s="9"/>
    </row>
    <row r="17" spans="2:16" x14ac:dyDescent="0.25">
      <c r="B17" s="6">
        <v>9</v>
      </c>
      <c r="C17" s="50" t="s">
        <v>127</v>
      </c>
      <c r="D17" s="49" t="s">
        <v>100</v>
      </c>
      <c r="E17" s="49" t="s">
        <v>100</v>
      </c>
      <c r="F17" s="49" t="s">
        <v>100</v>
      </c>
      <c r="G17" s="49" t="s">
        <v>100</v>
      </c>
      <c r="H17" s="49" t="s">
        <v>100</v>
      </c>
      <c r="I17" s="49" t="s">
        <v>100</v>
      </c>
      <c r="J17" s="4"/>
      <c r="K17" s="17"/>
      <c r="L17" s="4"/>
      <c r="M17" s="4"/>
      <c r="N17" s="4"/>
      <c r="O17" s="4"/>
      <c r="P17" s="9"/>
    </row>
    <row r="18" spans="2:16" x14ac:dyDescent="0.25">
      <c r="B18" s="6">
        <v>10</v>
      </c>
      <c r="C18" s="50" t="s">
        <v>128</v>
      </c>
      <c r="D18" s="49" t="s">
        <v>101</v>
      </c>
      <c r="E18" s="49" t="s">
        <v>101</v>
      </c>
      <c r="F18" s="49" t="s">
        <v>101</v>
      </c>
      <c r="G18" s="49" t="s">
        <v>101</v>
      </c>
      <c r="H18" s="49" t="s">
        <v>101</v>
      </c>
      <c r="I18" s="49" t="s">
        <v>101</v>
      </c>
      <c r="J18" s="4"/>
      <c r="K18" s="17"/>
      <c r="L18" s="4"/>
      <c r="M18" s="4"/>
      <c r="N18" s="4"/>
      <c r="O18" s="4"/>
      <c r="P18" s="9"/>
    </row>
    <row r="19" spans="2:16" x14ac:dyDescent="0.25">
      <c r="B19" s="6">
        <v>11</v>
      </c>
      <c r="C19" s="50" t="s">
        <v>129</v>
      </c>
      <c r="D19" s="49" t="s">
        <v>102</v>
      </c>
      <c r="E19" s="49" t="s">
        <v>102</v>
      </c>
      <c r="F19" s="49" t="s">
        <v>102</v>
      </c>
      <c r="G19" s="49" t="s">
        <v>102</v>
      </c>
      <c r="H19" s="49" t="s">
        <v>102</v>
      </c>
      <c r="I19" s="49" t="s">
        <v>102</v>
      </c>
      <c r="J19" s="4"/>
      <c r="K19" s="17"/>
      <c r="L19" s="4"/>
      <c r="M19" s="4"/>
      <c r="N19" s="4"/>
      <c r="O19" s="4"/>
      <c r="P19" s="9"/>
    </row>
    <row r="20" spans="2:16" x14ac:dyDescent="0.25">
      <c r="B20" s="6">
        <v>12</v>
      </c>
      <c r="C20" s="50" t="s">
        <v>130</v>
      </c>
      <c r="D20" s="49" t="s">
        <v>103</v>
      </c>
      <c r="E20" s="49" t="s">
        <v>103</v>
      </c>
      <c r="F20" s="49" t="s">
        <v>103</v>
      </c>
      <c r="G20" s="49" t="s">
        <v>103</v>
      </c>
      <c r="H20" s="49" t="s">
        <v>103</v>
      </c>
      <c r="I20" s="49" t="s">
        <v>103</v>
      </c>
      <c r="J20" s="4"/>
      <c r="K20" s="17"/>
      <c r="L20" s="4"/>
      <c r="M20" s="4"/>
      <c r="N20" s="4"/>
      <c r="O20" s="4"/>
      <c r="P20" s="9"/>
    </row>
    <row r="21" spans="2:16" ht="15.75" thickBot="1" x14ac:dyDescent="0.3">
      <c r="B21" s="6">
        <v>13</v>
      </c>
      <c r="C21" s="51" t="s">
        <v>131</v>
      </c>
      <c r="D21" s="49" t="s">
        <v>104</v>
      </c>
      <c r="E21" s="49" t="s">
        <v>104</v>
      </c>
      <c r="F21" s="49" t="s">
        <v>104</v>
      </c>
      <c r="G21" s="49" t="s">
        <v>104</v>
      </c>
      <c r="H21" s="49" t="s">
        <v>104</v>
      </c>
      <c r="I21" s="49" t="s">
        <v>104</v>
      </c>
      <c r="J21" s="4"/>
      <c r="K21" s="17"/>
      <c r="L21" s="4"/>
      <c r="M21" s="4"/>
      <c r="N21" s="4"/>
      <c r="O21" s="4"/>
      <c r="P21" s="9"/>
    </row>
    <row r="22" spans="2:16" ht="15.75" thickBot="1" x14ac:dyDescent="0.3">
      <c r="B22" s="6">
        <v>14</v>
      </c>
      <c r="C22" s="51" t="s">
        <v>132</v>
      </c>
      <c r="D22" s="49" t="s">
        <v>105</v>
      </c>
      <c r="E22" s="49" t="s">
        <v>105</v>
      </c>
      <c r="F22" s="49" t="s">
        <v>105</v>
      </c>
      <c r="G22" s="49" t="s">
        <v>105</v>
      </c>
      <c r="H22" s="49" t="s">
        <v>105</v>
      </c>
      <c r="I22" s="49" t="s">
        <v>105</v>
      </c>
      <c r="J22" s="4"/>
      <c r="K22" s="4"/>
      <c r="L22" s="4"/>
      <c r="M22" s="4"/>
      <c r="N22" s="4"/>
      <c r="O22" s="4"/>
      <c r="P22" s="9"/>
    </row>
    <row r="23" spans="2:16" ht="15.75" thickBot="1" x14ac:dyDescent="0.3">
      <c r="B23" s="6">
        <v>15</v>
      </c>
      <c r="C23" s="52" t="s">
        <v>133</v>
      </c>
      <c r="D23" s="49" t="s">
        <v>106</v>
      </c>
      <c r="E23" s="49" t="s">
        <v>106</v>
      </c>
      <c r="F23" s="49" t="s">
        <v>106</v>
      </c>
      <c r="G23" s="49" t="s">
        <v>106</v>
      </c>
      <c r="H23" s="49" t="s">
        <v>106</v>
      </c>
      <c r="I23" s="49" t="s">
        <v>106</v>
      </c>
      <c r="J23" s="4"/>
      <c r="K23" s="4"/>
      <c r="L23" s="4"/>
      <c r="M23" s="4"/>
      <c r="N23" s="4"/>
      <c r="O23" s="4"/>
      <c r="P23" s="9"/>
    </row>
    <row r="24" spans="2:16" ht="15.75" thickBot="1" x14ac:dyDescent="0.3">
      <c r="B24" s="6">
        <v>16</v>
      </c>
      <c r="C24" s="51" t="s">
        <v>134</v>
      </c>
      <c r="D24" s="49" t="s">
        <v>107</v>
      </c>
      <c r="E24" s="49" t="s">
        <v>107</v>
      </c>
      <c r="F24" s="49" t="s">
        <v>107</v>
      </c>
      <c r="G24" s="49" t="s">
        <v>107</v>
      </c>
      <c r="H24" s="49" t="s">
        <v>107</v>
      </c>
      <c r="I24" s="49" t="s">
        <v>107</v>
      </c>
      <c r="J24" s="4"/>
      <c r="K24" s="4"/>
      <c r="L24" s="4"/>
      <c r="M24" s="4"/>
      <c r="N24" s="4"/>
      <c r="O24" s="4"/>
      <c r="P24" s="9"/>
    </row>
    <row r="25" spans="2:16" ht="15.75" thickBot="1" x14ac:dyDescent="0.3">
      <c r="B25" s="6">
        <v>17</v>
      </c>
      <c r="C25" s="51" t="s">
        <v>135</v>
      </c>
      <c r="D25" s="49" t="s">
        <v>108</v>
      </c>
      <c r="E25" s="49" t="s">
        <v>108</v>
      </c>
      <c r="F25" s="49" t="s">
        <v>108</v>
      </c>
      <c r="G25" s="49" t="s">
        <v>108</v>
      </c>
      <c r="H25" s="49" t="s">
        <v>108</v>
      </c>
      <c r="I25" s="49" t="s">
        <v>108</v>
      </c>
      <c r="J25" s="4"/>
      <c r="K25" s="4"/>
      <c r="L25" s="4"/>
      <c r="M25" s="4"/>
      <c r="N25" s="4"/>
      <c r="O25" s="4"/>
      <c r="P25" s="9"/>
    </row>
    <row r="26" spans="2:16" ht="15.75" thickBot="1" x14ac:dyDescent="0.3">
      <c r="B26" s="6">
        <v>18</v>
      </c>
      <c r="C26" s="51" t="s">
        <v>136</v>
      </c>
      <c r="D26" s="49" t="s">
        <v>109</v>
      </c>
      <c r="E26" s="49" t="s">
        <v>109</v>
      </c>
      <c r="F26" s="49" t="s">
        <v>109</v>
      </c>
      <c r="G26" s="49" t="s">
        <v>109</v>
      </c>
      <c r="H26" s="49" t="s">
        <v>109</v>
      </c>
      <c r="I26" s="49" t="s">
        <v>109</v>
      </c>
      <c r="J26" s="4"/>
      <c r="K26" s="4"/>
      <c r="L26" s="4"/>
      <c r="M26" s="4"/>
      <c r="N26" s="4"/>
      <c r="O26" s="4"/>
      <c r="P26" s="9"/>
    </row>
    <row r="27" spans="2:16" ht="15.75" thickBot="1" x14ac:dyDescent="0.3">
      <c r="B27" s="6">
        <v>19</v>
      </c>
      <c r="C27" s="51" t="s">
        <v>137</v>
      </c>
      <c r="D27" s="49" t="s">
        <v>110</v>
      </c>
      <c r="E27" s="49" t="s">
        <v>110</v>
      </c>
      <c r="F27" s="49" t="s">
        <v>110</v>
      </c>
      <c r="G27" s="49" t="s">
        <v>110</v>
      </c>
      <c r="H27" s="49" t="s">
        <v>110</v>
      </c>
      <c r="I27" s="49" t="s">
        <v>110</v>
      </c>
      <c r="J27" s="4"/>
      <c r="K27" s="4"/>
      <c r="L27" s="4"/>
      <c r="M27" s="4"/>
      <c r="N27" s="4"/>
      <c r="O27" s="4"/>
      <c r="P27" s="9"/>
    </row>
    <row r="28" spans="2:16" x14ac:dyDescent="0.25">
      <c r="B28" s="6">
        <v>20</v>
      </c>
      <c r="C28" s="21" t="s">
        <v>138</v>
      </c>
      <c r="D28" s="49" t="s">
        <v>111</v>
      </c>
      <c r="E28" s="49" t="s">
        <v>111</v>
      </c>
      <c r="F28" s="49" t="s">
        <v>111</v>
      </c>
      <c r="G28" s="49" t="s">
        <v>111</v>
      </c>
      <c r="H28" s="49" t="s">
        <v>111</v>
      </c>
      <c r="I28" s="49" t="s">
        <v>111</v>
      </c>
      <c r="J28" s="4"/>
      <c r="K28" s="4"/>
      <c r="L28" s="4"/>
      <c r="M28" s="4"/>
      <c r="N28" s="4"/>
      <c r="O28" s="4"/>
      <c r="P28" s="9"/>
    </row>
    <row r="29" spans="2:16" x14ac:dyDescent="0.25">
      <c r="B29" s="6">
        <v>21</v>
      </c>
      <c r="C29" s="21" t="s">
        <v>139</v>
      </c>
      <c r="D29" s="49" t="s">
        <v>112</v>
      </c>
      <c r="E29" s="49" t="s">
        <v>112</v>
      </c>
      <c r="F29" s="49" t="s">
        <v>112</v>
      </c>
      <c r="G29" s="49" t="s">
        <v>112</v>
      </c>
      <c r="H29" s="49" t="s">
        <v>112</v>
      </c>
      <c r="I29" s="49" t="s">
        <v>112</v>
      </c>
      <c r="J29" s="4"/>
      <c r="K29" s="4"/>
      <c r="L29" s="4"/>
      <c r="M29" s="4"/>
      <c r="N29" s="4"/>
      <c r="O29" s="4"/>
      <c r="P29" s="9"/>
    </row>
    <row r="30" spans="2:16" x14ac:dyDescent="0.25">
      <c r="B30" s="6">
        <v>22</v>
      </c>
      <c r="C30" s="21" t="s">
        <v>140</v>
      </c>
      <c r="D30" s="49" t="s">
        <v>113</v>
      </c>
      <c r="E30" s="49" t="s">
        <v>113</v>
      </c>
      <c r="F30" s="49" t="s">
        <v>113</v>
      </c>
      <c r="G30" s="49" t="s">
        <v>113</v>
      </c>
      <c r="H30" s="49" t="s">
        <v>113</v>
      </c>
      <c r="I30" s="49" t="s">
        <v>113</v>
      </c>
      <c r="J30" s="4"/>
      <c r="K30" s="4"/>
      <c r="L30" s="4"/>
      <c r="M30" s="4"/>
      <c r="N30" s="4"/>
      <c r="O30" s="4"/>
      <c r="P30" s="9"/>
    </row>
    <row r="31" spans="2:16" x14ac:dyDescent="0.25">
      <c r="B31" s="6">
        <f t="shared" ref="B31:B35" si="0">B30+1</f>
        <v>23</v>
      </c>
      <c r="C31" s="21" t="s">
        <v>141</v>
      </c>
      <c r="D31" s="49" t="s">
        <v>114</v>
      </c>
      <c r="E31" s="49" t="s">
        <v>114</v>
      </c>
      <c r="F31" s="49" t="s">
        <v>114</v>
      </c>
      <c r="G31" s="49" t="s">
        <v>114</v>
      </c>
      <c r="H31" s="49" t="s">
        <v>114</v>
      </c>
      <c r="I31" s="49" t="s">
        <v>114</v>
      </c>
      <c r="J31" s="4"/>
      <c r="K31" s="4"/>
      <c r="L31" s="4"/>
      <c r="M31" s="4"/>
      <c r="N31" s="4"/>
      <c r="O31" s="4"/>
      <c r="P31" s="9"/>
    </row>
    <row r="32" spans="2:16" x14ac:dyDescent="0.25">
      <c r="B32" s="6">
        <f t="shared" si="0"/>
        <v>24</v>
      </c>
      <c r="C32" s="21" t="s">
        <v>142</v>
      </c>
      <c r="D32" s="49" t="s">
        <v>115</v>
      </c>
      <c r="E32" s="49" t="s">
        <v>115</v>
      </c>
      <c r="F32" s="49" t="s">
        <v>115</v>
      </c>
      <c r="G32" s="49" t="s">
        <v>115</v>
      </c>
      <c r="H32" s="49" t="s">
        <v>115</v>
      </c>
      <c r="I32" s="49" t="s">
        <v>115</v>
      </c>
      <c r="J32" s="4"/>
      <c r="K32" s="4"/>
      <c r="L32" s="4"/>
      <c r="M32" s="4"/>
      <c r="N32" s="4"/>
      <c r="O32" s="4"/>
      <c r="P32" s="9"/>
    </row>
    <row r="33" spans="2:16" x14ac:dyDescent="0.25">
      <c r="B33" s="6">
        <f t="shared" si="0"/>
        <v>25</v>
      </c>
      <c r="C33" s="21" t="s">
        <v>143</v>
      </c>
      <c r="D33" s="49" t="s">
        <v>116</v>
      </c>
      <c r="E33" s="49" t="s">
        <v>116</v>
      </c>
      <c r="F33" s="49" t="s">
        <v>116</v>
      </c>
      <c r="G33" s="49" t="s">
        <v>116</v>
      </c>
      <c r="H33" s="49" t="s">
        <v>116</v>
      </c>
      <c r="I33" s="49" t="s">
        <v>116</v>
      </c>
      <c r="J33" s="4"/>
      <c r="K33" s="4"/>
      <c r="L33" s="4"/>
      <c r="M33" s="4"/>
      <c r="N33" s="4"/>
      <c r="O33" s="4"/>
      <c r="P33" s="9"/>
    </row>
    <row r="34" spans="2:16" x14ac:dyDescent="0.25">
      <c r="B34" s="6">
        <f t="shared" si="0"/>
        <v>26</v>
      </c>
      <c r="C34" s="21" t="s">
        <v>144</v>
      </c>
      <c r="D34" s="49" t="s">
        <v>117</v>
      </c>
      <c r="E34" s="49" t="s">
        <v>117</v>
      </c>
      <c r="F34" s="49" t="s">
        <v>117</v>
      </c>
      <c r="G34" s="49" t="s">
        <v>117</v>
      </c>
      <c r="H34" s="49" t="s">
        <v>117</v>
      </c>
      <c r="I34" s="49" t="s">
        <v>117</v>
      </c>
      <c r="J34" s="4"/>
      <c r="K34" s="4"/>
      <c r="L34" s="4"/>
      <c r="M34" s="4"/>
      <c r="N34" s="4"/>
      <c r="O34" s="4"/>
      <c r="P34" s="9"/>
    </row>
    <row r="35" spans="2:16" x14ac:dyDescent="0.25">
      <c r="B35" s="6">
        <f t="shared" si="0"/>
        <v>27</v>
      </c>
      <c r="C35" s="21" t="s">
        <v>145</v>
      </c>
      <c r="D35" s="49" t="s">
        <v>118</v>
      </c>
      <c r="E35" s="49" t="s">
        <v>118</v>
      </c>
      <c r="F35" s="49" t="s">
        <v>118</v>
      </c>
      <c r="G35" s="49" t="s">
        <v>118</v>
      </c>
      <c r="H35" s="49" t="s">
        <v>118</v>
      </c>
      <c r="I35" s="49" t="s">
        <v>118</v>
      </c>
      <c r="J35" s="4"/>
      <c r="K35" s="4"/>
      <c r="L35" s="4"/>
      <c r="M35" s="4"/>
      <c r="N35" s="4"/>
      <c r="O35" s="4"/>
      <c r="P35" s="9"/>
    </row>
    <row r="36" spans="2:16" x14ac:dyDescent="0.25">
      <c r="C36" s="27"/>
      <c r="D36" s="27"/>
      <c r="E36" s="1"/>
      <c r="H36" s="36" t="s">
        <v>18</v>
      </c>
      <c r="I36" s="36"/>
      <c r="J36" s="10">
        <f>COUNTIF(J9:J35,"&gt;=70")</f>
        <v>0</v>
      </c>
      <c r="K36" s="10">
        <f>COUNTIF(K9:K35,"&gt;=70")</f>
        <v>0</v>
      </c>
      <c r="L36" s="10">
        <f>COUNTIF(L9:L35,"&gt;=70")</f>
        <v>0</v>
      </c>
      <c r="M36" s="10">
        <f>COUNTIF(M9:M35,"&gt;=70")</f>
        <v>0</v>
      </c>
      <c r="N36" s="10">
        <f>COUNTIF(N9:N35,"&gt;=70")</f>
        <v>0</v>
      </c>
      <c r="O36" s="10">
        <f>COUNTIF(O9:O35,"&gt;=70")</f>
        <v>0</v>
      </c>
      <c r="P36" s="14"/>
    </row>
    <row r="37" spans="2:16" x14ac:dyDescent="0.25">
      <c r="C37" s="27"/>
      <c r="D37" s="27"/>
      <c r="E37" s="7"/>
      <c r="H37" s="37" t="s">
        <v>19</v>
      </c>
      <c r="I37" s="37"/>
      <c r="J37" s="11">
        <f>COUNTIF(J9:J35,"&lt;70")</f>
        <v>0</v>
      </c>
      <c r="K37" s="11">
        <f>COUNTIF(K9:K35,"&lt;70")</f>
        <v>0</v>
      </c>
      <c r="L37" s="11">
        <f>COUNTIF(L9:L35,"&lt;70")</f>
        <v>0</v>
      </c>
      <c r="M37" s="11">
        <f>COUNTIF(M9:M35,"&lt;70")</f>
        <v>0</v>
      </c>
      <c r="N37" s="11">
        <f>COUNTIF(N9:N35,"&lt;70")</f>
        <v>0</v>
      </c>
      <c r="O37" s="11">
        <f>COUNTIF(O9:O35,"&lt;70")</f>
        <v>0</v>
      </c>
      <c r="P37" s="11"/>
    </row>
    <row r="38" spans="2:16" x14ac:dyDescent="0.25">
      <c r="C38" s="27"/>
      <c r="D38" s="27"/>
      <c r="E38" s="27"/>
      <c r="H38" s="37" t="s">
        <v>20</v>
      </c>
      <c r="I38" s="37"/>
      <c r="J38" s="11">
        <f>COUNT(J9:J35)</f>
        <v>0</v>
      </c>
      <c r="K38" s="11">
        <f>COUNT(K9:K35)</f>
        <v>0</v>
      </c>
      <c r="L38" s="11">
        <f>COUNT(L9:L35)</f>
        <v>0</v>
      </c>
      <c r="M38" s="11">
        <f>COUNT(M9:M35)</f>
        <v>0</v>
      </c>
      <c r="N38" s="11">
        <f>COUNT(N9:N35)</f>
        <v>0</v>
      </c>
      <c r="O38" s="11">
        <f>COUNT(O9:O35)</f>
        <v>0</v>
      </c>
      <c r="P38" s="11"/>
    </row>
    <row r="39" spans="2:16" x14ac:dyDescent="0.25">
      <c r="C39" s="27"/>
      <c r="D39" s="27"/>
      <c r="E39" s="1"/>
      <c r="H39" s="38" t="s">
        <v>15</v>
      </c>
      <c r="I39" s="38"/>
      <c r="J39" s="12" t="e">
        <f>J36/J38</f>
        <v>#DIV/0!</v>
      </c>
      <c r="K39" s="13" t="e">
        <f t="shared" ref="K39:O39" si="1">K36/K38</f>
        <v>#DIV/0!</v>
      </c>
      <c r="L39" s="13" t="e">
        <f t="shared" si="1"/>
        <v>#DIV/0!</v>
      </c>
      <c r="M39" s="13" t="e">
        <f t="shared" si="1"/>
        <v>#DIV/0!</v>
      </c>
      <c r="N39" s="13" t="e">
        <f t="shared" si="1"/>
        <v>#DIV/0!</v>
      </c>
      <c r="O39" s="13" t="e">
        <f t="shared" si="1"/>
        <v>#DIV/0!</v>
      </c>
      <c r="P39" s="13"/>
    </row>
    <row r="40" spans="2:16" x14ac:dyDescent="0.25">
      <c r="C40" s="27"/>
      <c r="D40" s="27"/>
      <c r="E40" s="1"/>
      <c r="H40" s="38" t="s">
        <v>16</v>
      </c>
      <c r="I40" s="38"/>
      <c r="J40" s="12" t="e">
        <f>J37/J38</f>
        <v>#DIV/0!</v>
      </c>
      <c r="K40" s="12" t="e">
        <f t="shared" ref="K40:O40" si="2">K37/K38</f>
        <v>#DIV/0!</v>
      </c>
      <c r="L40" s="13" t="e">
        <f t="shared" si="2"/>
        <v>#DIV/0!</v>
      </c>
      <c r="M40" s="13" t="e">
        <f t="shared" si="2"/>
        <v>#DIV/0!</v>
      </c>
      <c r="N40" s="13" t="e">
        <f t="shared" si="2"/>
        <v>#DIV/0!</v>
      </c>
      <c r="O40" s="13" t="e">
        <f t="shared" si="2"/>
        <v>#DIV/0!</v>
      </c>
      <c r="P40" s="13"/>
    </row>
    <row r="41" spans="2:16" x14ac:dyDescent="0.25">
      <c r="C41" s="27"/>
      <c r="D41" s="27"/>
      <c r="E41" s="7"/>
    </row>
    <row r="42" spans="2:16" x14ac:dyDescent="0.25">
      <c r="C42" s="1"/>
      <c r="D42" s="1"/>
      <c r="E42" s="7"/>
    </row>
    <row r="43" spans="2:16" x14ac:dyDescent="0.25">
      <c r="J43" s="39"/>
      <c r="K43" s="39"/>
      <c r="L43" s="39"/>
      <c r="M43" s="39"/>
      <c r="N43" s="39"/>
      <c r="O43" s="39"/>
    </row>
    <row r="44" spans="2:16" x14ac:dyDescent="0.25">
      <c r="J44" s="33" t="s">
        <v>17</v>
      </c>
      <c r="K44" s="33"/>
      <c r="L44" s="33"/>
      <c r="M44" s="33"/>
      <c r="N44" s="33"/>
      <c r="O44" s="33"/>
    </row>
  </sheetData>
  <mergeCells count="49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C36:D36"/>
    <mergeCell ref="H36:I36"/>
    <mergeCell ref="C37:D37"/>
    <mergeCell ref="H37:I37"/>
    <mergeCell ref="C38:E38"/>
    <mergeCell ref="H38:I38"/>
    <mergeCell ref="C39:D39"/>
    <mergeCell ref="H39:I39"/>
    <mergeCell ref="C40:D40"/>
    <mergeCell ref="H40:I40"/>
    <mergeCell ref="C41:D41"/>
    <mergeCell ref="J43:O43"/>
    <mergeCell ref="J44:O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zoomScale="120" zoomScaleNormal="120" workbookViewId="0">
      <selection activeCell="U8" sqref="U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0" t="s">
        <v>168</v>
      </c>
      <c r="E4" s="40"/>
      <c r="F4" s="40"/>
      <c r="G4" s="40"/>
      <c r="I4" t="s">
        <v>1</v>
      </c>
      <c r="J4" s="30" t="s">
        <v>169</v>
      </c>
      <c r="K4" s="30"/>
      <c r="M4" t="s">
        <v>2</v>
      </c>
      <c r="N4" s="31">
        <v>45560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60</v>
      </c>
      <c r="E6" s="30"/>
      <c r="F6" s="30"/>
      <c r="G6" s="30"/>
      <c r="I6" s="27" t="s">
        <v>21</v>
      </c>
      <c r="J6" s="27"/>
      <c r="K6" s="34" t="s">
        <v>23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53" t="s">
        <v>7</v>
      </c>
      <c r="K8" s="53" t="s">
        <v>10</v>
      </c>
      <c r="L8" s="53" t="s">
        <v>11</v>
      </c>
      <c r="M8" s="53" t="s">
        <v>12</v>
      </c>
      <c r="N8" s="53" t="s">
        <v>13</v>
      </c>
      <c r="O8" s="53" t="s">
        <v>14</v>
      </c>
      <c r="P8" s="4"/>
      <c r="Q8" s="8" t="s">
        <v>22</v>
      </c>
    </row>
    <row r="9" spans="2:18" x14ac:dyDescent="0.25">
      <c r="B9" s="6">
        <v>1</v>
      </c>
      <c r="C9" s="24" t="s">
        <v>158</v>
      </c>
      <c r="D9" s="28" t="s">
        <v>148</v>
      </c>
      <c r="E9" s="28" t="s">
        <v>148</v>
      </c>
      <c r="F9" s="28" t="s">
        <v>148</v>
      </c>
      <c r="G9" s="28" t="s">
        <v>148</v>
      </c>
      <c r="H9" s="28" t="s">
        <v>148</v>
      </c>
      <c r="I9" s="28" t="s">
        <v>148</v>
      </c>
      <c r="J9" s="4"/>
      <c r="K9" s="4"/>
      <c r="L9" s="4"/>
      <c r="M9" s="4"/>
      <c r="N9" s="4"/>
      <c r="O9" s="4"/>
      <c r="P9" s="4"/>
      <c r="Q9" s="9"/>
    </row>
    <row r="10" spans="2:18" x14ac:dyDescent="0.25">
      <c r="B10" s="6">
        <v>2</v>
      </c>
      <c r="C10" s="24" t="s">
        <v>159</v>
      </c>
      <c r="D10" s="28" t="s">
        <v>149</v>
      </c>
      <c r="E10" s="28" t="s">
        <v>149</v>
      </c>
      <c r="F10" s="28" t="s">
        <v>149</v>
      </c>
      <c r="G10" s="28" t="s">
        <v>149</v>
      </c>
      <c r="H10" s="28" t="s">
        <v>149</v>
      </c>
      <c r="I10" s="28" t="s">
        <v>149</v>
      </c>
      <c r="J10" s="4"/>
      <c r="K10" s="4"/>
      <c r="L10" s="4"/>
      <c r="M10" s="4"/>
      <c r="N10" s="4"/>
      <c r="O10" s="4"/>
      <c r="P10" s="4"/>
      <c r="Q10" s="9"/>
    </row>
    <row r="11" spans="2:18" x14ac:dyDescent="0.25">
      <c r="B11" s="6">
        <v>3</v>
      </c>
      <c r="C11" s="24" t="s">
        <v>160</v>
      </c>
      <c r="D11" s="28" t="s">
        <v>150</v>
      </c>
      <c r="E11" s="28" t="s">
        <v>150</v>
      </c>
      <c r="F11" s="28" t="s">
        <v>150</v>
      </c>
      <c r="G11" s="28" t="s">
        <v>150</v>
      </c>
      <c r="H11" s="28" t="s">
        <v>150</v>
      </c>
      <c r="I11" s="28" t="s">
        <v>150</v>
      </c>
      <c r="J11" s="4"/>
      <c r="K11" s="4"/>
      <c r="L11" s="4"/>
      <c r="M11" s="4"/>
      <c r="N11" s="4"/>
      <c r="O11" s="4"/>
      <c r="P11" s="4"/>
      <c r="Q11" s="9"/>
    </row>
    <row r="12" spans="2:18" x14ac:dyDescent="0.25">
      <c r="B12" s="6">
        <v>4</v>
      </c>
      <c r="C12" s="24" t="s">
        <v>161</v>
      </c>
      <c r="D12" s="28" t="s">
        <v>151</v>
      </c>
      <c r="E12" s="28" t="s">
        <v>151</v>
      </c>
      <c r="F12" s="28" t="s">
        <v>151</v>
      </c>
      <c r="G12" s="28" t="s">
        <v>151</v>
      </c>
      <c r="H12" s="28" t="s">
        <v>151</v>
      </c>
      <c r="I12" s="28" t="s">
        <v>151</v>
      </c>
      <c r="J12" s="4"/>
      <c r="K12" s="4"/>
      <c r="L12" s="4"/>
      <c r="M12" s="4"/>
      <c r="N12" s="4"/>
      <c r="O12" s="4"/>
      <c r="P12" s="4"/>
      <c r="Q12" s="9"/>
    </row>
    <row r="13" spans="2:18" x14ac:dyDescent="0.25">
      <c r="B13" s="6">
        <v>5</v>
      </c>
      <c r="C13" s="24" t="s">
        <v>162</v>
      </c>
      <c r="D13" s="28" t="s">
        <v>152</v>
      </c>
      <c r="E13" s="28" t="s">
        <v>152</v>
      </c>
      <c r="F13" s="28" t="s">
        <v>152</v>
      </c>
      <c r="G13" s="28" t="s">
        <v>152</v>
      </c>
      <c r="H13" s="28" t="s">
        <v>152</v>
      </c>
      <c r="I13" s="28" t="s">
        <v>152</v>
      </c>
      <c r="J13" s="4"/>
      <c r="K13" s="4"/>
      <c r="L13" s="4"/>
      <c r="M13" s="4"/>
      <c r="N13" s="4"/>
      <c r="O13" s="4"/>
      <c r="P13" s="4"/>
      <c r="Q13" s="9"/>
    </row>
    <row r="14" spans="2:18" x14ac:dyDescent="0.25">
      <c r="B14" s="6">
        <v>6</v>
      </c>
      <c r="C14" s="24" t="s">
        <v>163</v>
      </c>
      <c r="D14" s="28" t="s">
        <v>153</v>
      </c>
      <c r="E14" s="28" t="s">
        <v>153</v>
      </c>
      <c r="F14" s="28" t="s">
        <v>153</v>
      </c>
      <c r="G14" s="28" t="s">
        <v>153</v>
      </c>
      <c r="H14" s="28" t="s">
        <v>153</v>
      </c>
      <c r="I14" s="28" t="s">
        <v>153</v>
      </c>
      <c r="J14" s="4"/>
      <c r="K14" s="4"/>
      <c r="L14" s="4"/>
      <c r="M14" s="4"/>
      <c r="N14" s="4"/>
      <c r="O14" s="4"/>
      <c r="P14" s="4"/>
      <c r="Q14" s="9"/>
    </row>
    <row r="15" spans="2:18" x14ac:dyDescent="0.25">
      <c r="B15" s="6">
        <v>7</v>
      </c>
      <c r="C15" s="24" t="s">
        <v>164</v>
      </c>
      <c r="D15" s="28" t="s">
        <v>154</v>
      </c>
      <c r="E15" s="28" t="s">
        <v>154</v>
      </c>
      <c r="F15" s="28" t="s">
        <v>154</v>
      </c>
      <c r="G15" s="28" t="s">
        <v>154</v>
      </c>
      <c r="H15" s="28" t="s">
        <v>154</v>
      </c>
      <c r="I15" s="28" t="s">
        <v>154</v>
      </c>
      <c r="J15" s="4"/>
      <c r="K15" s="4"/>
      <c r="L15" s="4"/>
      <c r="M15" s="4"/>
      <c r="N15" s="4"/>
      <c r="O15" s="4"/>
      <c r="P15" s="4"/>
      <c r="Q15" s="9"/>
    </row>
    <row r="16" spans="2:18" x14ac:dyDescent="0.25">
      <c r="B16" s="6">
        <v>8</v>
      </c>
      <c r="C16" s="24" t="s">
        <v>165</v>
      </c>
      <c r="D16" s="28" t="s">
        <v>155</v>
      </c>
      <c r="E16" s="28" t="s">
        <v>155</v>
      </c>
      <c r="F16" s="28" t="s">
        <v>155</v>
      </c>
      <c r="G16" s="28" t="s">
        <v>155</v>
      </c>
      <c r="H16" s="28" t="s">
        <v>155</v>
      </c>
      <c r="I16" s="28" t="s">
        <v>155</v>
      </c>
      <c r="J16" s="4"/>
      <c r="K16" s="4"/>
      <c r="L16" s="4"/>
      <c r="M16" s="4"/>
      <c r="N16" s="4"/>
      <c r="O16" s="4"/>
      <c r="P16" s="4"/>
      <c r="Q16" s="9"/>
    </row>
    <row r="17" spans="2:17" x14ac:dyDescent="0.25">
      <c r="B17" s="6">
        <v>9</v>
      </c>
      <c r="C17" s="24" t="s">
        <v>166</v>
      </c>
      <c r="D17" s="28" t="s">
        <v>156</v>
      </c>
      <c r="E17" s="28" t="s">
        <v>156</v>
      </c>
      <c r="F17" s="28" t="s">
        <v>156</v>
      </c>
      <c r="G17" s="28" t="s">
        <v>156</v>
      </c>
      <c r="H17" s="28" t="s">
        <v>156</v>
      </c>
      <c r="I17" s="28" t="s">
        <v>156</v>
      </c>
      <c r="J17" s="4"/>
      <c r="K17" s="4"/>
      <c r="L17" s="4"/>
      <c r="M17" s="4"/>
      <c r="N17" s="4"/>
      <c r="O17" s="4"/>
      <c r="P17" s="4"/>
      <c r="Q17" s="9"/>
    </row>
    <row r="18" spans="2:17" x14ac:dyDescent="0.25">
      <c r="B18" s="6">
        <v>10</v>
      </c>
      <c r="C18" s="24" t="s">
        <v>167</v>
      </c>
      <c r="D18" s="28" t="s">
        <v>157</v>
      </c>
      <c r="E18" s="28" t="s">
        <v>157</v>
      </c>
      <c r="F18" s="28" t="s">
        <v>157</v>
      </c>
      <c r="G18" s="28" t="s">
        <v>157</v>
      </c>
      <c r="H18" s="28" t="s">
        <v>157</v>
      </c>
      <c r="I18" s="28" t="s">
        <v>157</v>
      </c>
      <c r="J18" s="4"/>
      <c r="K18" s="4"/>
      <c r="L18" s="4"/>
      <c r="M18" s="4"/>
      <c r="N18" s="4"/>
      <c r="O18" s="4"/>
      <c r="P18" s="4"/>
      <c r="Q18" s="9"/>
    </row>
    <row r="19" spans="2:17" x14ac:dyDescent="0.25">
      <c r="C19" s="27"/>
      <c r="D19" s="27"/>
      <c r="E19" s="1"/>
      <c r="H19" s="36" t="s">
        <v>18</v>
      </c>
      <c r="I19" s="36"/>
      <c r="J19" s="10">
        <f>COUNTIF(J9:J18,"&gt;=70")</f>
        <v>0</v>
      </c>
      <c r="K19" s="10">
        <f>COUNTIF(K9:K18,"&gt;=70")</f>
        <v>0</v>
      </c>
      <c r="L19" s="10">
        <f>COUNTIF(L9:L18,"&gt;=70")</f>
        <v>0</v>
      </c>
      <c r="M19" s="10">
        <f>COUNTIF(M9:M18,"&gt;=70")</f>
        <v>0</v>
      </c>
      <c r="N19" s="10">
        <f>COUNTIF(N9:N18,"&gt;=70")</f>
        <v>0</v>
      </c>
      <c r="O19" s="10">
        <f>COUNTIF(O9:O18,"&gt;=70")</f>
        <v>0</v>
      </c>
      <c r="P19" s="10">
        <f>COUNTIF(P9:P18,"&gt;=70")</f>
        <v>0</v>
      </c>
      <c r="Q19" s="14">
        <f>COUNTIF(Q9:Q18,"&gt;=70")</f>
        <v>0</v>
      </c>
    </row>
    <row r="20" spans="2:17" x14ac:dyDescent="0.25">
      <c r="C20" s="27"/>
      <c r="D20" s="27"/>
      <c r="E20" s="7"/>
      <c r="H20" s="37" t="s">
        <v>19</v>
      </c>
      <c r="I20" s="37"/>
      <c r="J20" s="11">
        <f>COUNTIF(J9:J18,"&lt;70")</f>
        <v>0</v>
      </c>
      <c r="K20" s="11">
        <f>COUNTIF(K9:K18,"&lt;70")</f>
        <v>0</v>
      </c>
      <c r="L20" s="11">
        <f>COUNTIF(L9:L18,"&lt;70")</f>
        <v>0</v>
      </c>
      <c r="M20" s="11">
        <f>COUNTIF(M9:M18,"&lt;70")</f>
        <v>0</v>
      </c>
      <c r="N20" s="11">
        <f>COUNTIF(N9:N18,"&lt;70")</f>
        <v>0</v>
      </c>
      <c r="O20" s="11">
        <f>COUNTIF(O9:O18,"&lt;70")</f>
        <v>0</v>
      </c>
      <c r="P20" s="11">
        <f>COUNTIF(P9:P18,"&lt;70")</f>
        <v>0</v>
      </c>
      <c r="Q20" s="11">
        <f>COUNTIF(Q9:Q18,"&lt;70")</f>
        <v>0</v>
      </c>
    </row>
    <row r="21" spans="2:17" x14ac:dyDescent="0.25">
      <c r="C21" s="27"/>
      <c r="D21" s="27"/>
      <c r="E21" s="27"/>
      <c r="H21" s="37" t="s">
        <v>20</v>
      </c>
      <c r="I21" s="37"/>
      <c r="J21" s="11">
        <f>COUNT(J9:J18)</f>
        <v>0</v>
      </c>
      <c r="K21" s="11">
        <f>COUNT(K9:K18)</f>
        <v>0</v>
      </c>
      <c r="L21" s="11">
        <f>COUNT(L9:L18)</f>
        <v>0</v>
      </c>
      <c r="M21" s="11">
        <f>COUNT(M9:M18)</f>
        <v>0</v>
      </c>
      <c r="N21" s="11">
        <f>COUNT(N9:N18)</f>
        <v>0</v>
      </c>
      <c r="O21" s="11">
        <f>COUNT(O9:O18)</f>
        <v>0</v>
      </c>
      <c r="P21" s="11">
        <f>COUNT(P9:P18)</f>
        <v>0</v>
      </c>
      <c r="Q21" s="11">
        <f>COUNT(Q9:Q18)</f>
        <v>0</v>
      </c>
    </row>
    <row r="22" spans="2:17" x14ac:dyDescent="0.25">
      <c r="C22" s="27"/>
      <c r="D22" s="27"/>
      <c r="E22" s="1"/>
      <c r="H22" s="38" t="s">
        <v>15</v>
      </c>
      <c r="I22" s="38"/>
      <c r="J22" s="12" t="e">
        <f>J19/J21</f>
        <v>#DIV/0!</v>
      </c>
      <c r="K22" s="13" t="e">
        <f t="shared" ref="K22:Q22" si="0">K19/K21</f>
        <v>#DIV/0!</v>
      </c>
      <c r="L22" s="13" t="e">
        <f t="shared" si="0"/>
        <v>#DIV/0!</v>
      </c>
      <c r="M22" s="13" t="e">
        <f t="shared" si="0"/>
        <v>#DIV/0!</v>
      </c>
      <c r="N22" s="13" t="e">
        <f t="shared" si="0"/>
        <v>#DIV/0!</v>
      </c>
      <c r="O22" s="13" t="e">
        <f t="shared" si="0"/>
        <v>#DIV/0!</v>
      </c>
      <c r="P22" s="13" t="e">
        <f t="shared" si="0"/>
        <v>#DIV/0!</v>
      </c>
      <c r="Q22" s="13" t="e">
        <f t="shared" si="0"/>
        <v>#DIV/0!</v>
      </c>
    </row>
    <row r="23" spans="2:17" x14ac:dyDescent="0.25">
      <c r="C23" s="27"/>
      <c r="D23" s="27"/>
      <c r="E23" s="1"/>
      <c r="H23" s="38" t="s">
        <v>16</v>
      </c>
      <c r="I23" s="38"/>
      <c r="J23" s="12" t="e">
        <f>J20/J21</f>
        <v>#DIV/0!</v>
      </c>
      <c r="K23" s="12" t="e">
        <f t="shared" ref="K23:Q23" si="1">K20/K21</f>
        <v>#DIV/0!</v>
      </c>
      <c r="L23" s="13" t="e">
        <f t="shared" si="1"/>
        <v>#DIV/0!</v>
      </c>
      <c r="M23" s="13" t="e">
        <f t="shared" si="1"/>
        <v>#DIV/0!</v>
      </c>
      <c r="N23" s="13" t="e">
        <f t="shared" si="1"/>
        <v>#DIV/0!</v>
      </c>
      <c r="O23" s="13" t="e">
        <f t="shared" si="1"/>
        <v>#DIV/0!</v>
      </c>
      <c r="P23" s="13" t="e">
        <f t="shared" si="1"/>
        <v>#DIV/0!</v>
      </c>
      <c r="Q23" s="13" t="e">
        <f t="shared" si="1"/>
        <v>#DIV/0!</v>
      </c>
    </row>
    <row r="24" spans="2:17" x14ac:dyDescent="0.25">
      <c r="C24" s="27"/>
      <c r="D24" s="27"/>
      <c r="E24" s="7"/>
    </row>
    <row r="25" spans="2:17" x14ac:dyDescent="0.25">
      <c r="C25" s="1"/>
      <c r="D25" s="1"/>
      <c r="E25" s="7"/>
    </row>
    <row r="26" spans="2:17" x14ac:dyDescent="0.25">
      <c r="J26" s="39"/>
      <c r="K26" s="39"/>
      <c r="L26" s="39"/>
      <c r="M26" s="39"/>
      <c r="N26" s="39"/>
      <c r="O26" s="39"/>
      <c r="P26" s="39"/>
    </row>
    <row r="27" spans="2:17" x14ac:dyDescent="0.25">
      <c r="J27" s="33" t="s">
        <v>17</v>
      </c>
      <c r="K27" s="33"/>
      <c r="L27" s="33"/>
      <c r="M27" s="33"/>
      <c r="N27" s="33"/>
      <c r="O27" s="33"/>
      <c r="P27" s="33"/>
    </row>
  </sheetData>
  <mergeCells count="3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C19:D19"/>
    <mergeCell ref="H19:I19"/>
    <mergeCell ref="C20:D20"/>
    <mergeCell ref="H20:I20"/>
    <mergeCell ref="C21:E21"/>
    <mergeCell ref="H21:I21"/>
    <mergeCell ref="C22:D22"/>
    <mergeCell ref="H22:I22"/>
    <mergeCell ref="C23:D23"/>
    <mergeCell ref="H23:I23"/>
    <mergeCell ref="C24:D24"/>
    <mergeCell ref="J26:P26"/>
    <mergeCell ref="J27:P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7"/>
  <sheetViews>
    <sheetView zoomScale="120" zoomScaleNormal="120" workbookViewId="0">
      <selection activeCell="U14" sqref="U1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0" t="s">
        <v>28</v>
      </c>
      <c r="E4" s="40"/>
      <c r="F4" s="40"/>
      <c r="G4" s="40"/>
      <c r="I4" t="s">
        <v>1</v>
      </c>
      <c r="J4" s="30" t="s">
        <v>190</v>
      </c>
      <c r="K4" s="30"/>
      <c r="M4" t="s">
        <v>2</v>
      </c>
      <c r="N4" s="31">
        <v>45560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60</v>
      </c>
      <c r="E6" s="30"/>
      <c r="F6" s="30"/>
      <c r="G6" s="30"/>
      <c r="I6" s="27" t="s">
        <v>21</v>
      </c>
      <c r="J6" s="27"/>
      <c r="K6" s="34" t="s">
        <v>23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53" t="s">
        <v>7</v>
      </c>
      <c r="K8" s="53" t="s">
        <v>10</v>
      </c>
      <c r="L8" s="53" t="s">
        <v>11</v>
      </c>
      <c r="M8" s="53" t="s">
        <v>12</v>
      </c>
      <c r="N8" s="53" t="s">
        <v>13</v>
      </c>
      <c r="O8" s="4"/>
      <c r="P8" s="4"/>
      <c r="Q8" s="8" t="s">
        <v>22</v>
      </c>
    </row>
    <row r="9" spans="2:18" x14ac:dyDescent="0.25">
      <c r="B9" s="6">
        <v>1</v>
      </c>
      <c r="C9" s="24" t="s">
        <v>180</v>
      </c>
      <c r="D9" s="28" t="s">
        <v>170</v>
      </c>
      <c r="E9" s="28" t="s">
        <v>170</v>
      </c>
      <c r="F9" s="28" t="s">
        <v>170</v>
      </c>
      <c r="G9" s="28" t="s">
        <v>170</v>
      </c>
      <c r="H9" s="28" t="s">
        <v>170</v>
      </c>
      <c r="I9" s="28" t="s">
        <v>170</v>
      </c>
      <c r="J9" s="4"/>
      <c r="K9" s="4"/>
      <c r="L9" s="4"/>
      <c r="M9" s="4"/>
      <c r="N9" s="4"/>
      <c r="O9" s="4"/>
      <c r="P9" s="4"/>
      <c r="Q9" s="9"/>
    </row>
    <row r="10" spans="2:18" x14ac:dyDescent="0.25">
      <c r="B10" s="6">
        <v>2</v>
      </c>
      <c r="C10" s="24" t="s">
        <v>181</v>
      </c>
      <c r="D10" s="28" t="s">
        <v>171</v>
      </c>
      <c r="E10" s="28" t="s">
        <v>171</v>
      </c>
      <c r="F10" s="28" t="s">
        <v>171</v>
      </c>
      <c r="G10" s="28" t="s">
        <v>171</v>
      </c>
      <c r="H10" s="28" t="s">
        <v>171</v>
      </c>
      <c r="I10" s="28" t="s">
        <v>171</v>
      </c>
      <c r="J10" s="4"/>
      <c r="K10" s="4"/>
      <c r="L10" s="4"/>
      <c r="M10" s="4"/>
      <c r="N10" s="4"/>
      <c r="O10" s="4"/>
      <c r="P10" s="4"/>
      <c r="Q10" s="9"/>
    </row>
    <row r="11" spans="2:18" x14ac:dyDescent="0.25">
      <c r="B11" s="6">
        <v>3</v>
      </c>
      <c r="C11" s="24" t="s">
        <v>182</v>
      </c>
      <c r="D11" s="28" t="s">
        <v>172</v>
      </c>
      <c r="E11" s="28" t="s">
        <v>172</v>
      </c>
      <c r="F11" s="28" t="s">
        <v>172</v>
      </c>
      <c r="G11" s="28" t="s">
        <v>172</v>
      </c>
      <c r="H11" s="28" t="s">
        <v>172</v>
      </c>
      <c r="I11" s="28" t="s">
        <v>172</v>
      </c>
      <c r="J11" s="4"/>
      <c r="K11" s="4"/>
      <c r="L11" s="4"/>
      <c r="M11" s="4"/>
      <c r="N11" s="4"/>
      <c r="O11" s="4"/>
      <c r="P11" s="4"/>
      <c r="Q11" s="9"/>
    </row>
    <row r="12" spans="2:18" x14ac:dyDescent="0.25">
      <c r="B12" s="6">
        <v>4</v>
      </c>
      <c r="C12" s="24" t="s">
        <v>183</v>
      </c>
      <c r="D12" s="28" t="s">
        <v>173</v>
      </c>
      <c r="E12" s="28" t="s">
        <v>173</v>
      </c>
      <c r="F12" s="28" t="s">
        <v>173</v>
      </c>
      <c r="G12" s="28" t="s">
        <v>173</v>
      </c>
      <c r="H12" s="28" t="s">
        <v>173</v>
      </c>
      <c r="I12" s="28" t="s">
        <v>173</v>
      </c>
      <c r="J12" s="4"/>
      <c r="K12" s="4"/>
      <c r="L12" s="4"/>
      <c r="M12" s="4"/>
      <c r="N12" s="4"/>
      <c r="O12" s="4"/>
      <c r="P12" s="4"/>
      <c r="Q12" s="9"/>
    </row>
    <row r="13" spans="2:18" x14ac:dyDescent="0.25">
      <c r="B13" s="6">
        <v>5</v>
      </c>
      <c r="C13" s="24" t="s">
        <v>184</v>
      </c>
      <c r="D13" s="28" t="s">
        <v>174</v>
      </c>
      <c r="E13" s="28" t="s">
        <v>174</v>
      </c>
      <c r="F13" s="28" t="s">
        <v>174</v>
      </c>
      <c r="G13" s="28" t="s">
        <v>174</v>
      </c>
      <c r="H13" s="28" t="s">
        <v>174</v>
      </c>
      <c r="I13" s="28" t="s">
        <v>174</v>
      </c>
      <c r="J13" s="4"/>
      <c r="K13" s="4"/>
      <c r="L13" s="4"/>
      <c r="M13" s="4"/>
      <c r="N13" s="4"/>
      <c r="O13" s="4"/>
      <c r="P13" s="4"/>
      <c r="Q13" s="9"/>
    </row>
    <row r="14" spans="2:18" x14ac:dyDescent="0.25">
      <c r="B14" s="6">
        <v>6</v>
      </c>
      <c r="C14" s="24" t="s">
        <v>185</v>
      </c>
      <c r="D14" s="28" t="s">
        <v>175</v>
      </c>
      <c r="E14" s="28" t="s">
        <v>175</v>
      </c>
      <c r="F14" s="28" t="s">
        <v>175</v>
      </c>
      <c r="G14" s="28" t="s">
        <v>175</v>
      </c>
      <c r="H14" s="28" t="s">
        <v>175</v>
      </c>
      <c r="I14" s="28" t="s">
        <v>175</v>
      </c>
      <c r="J14" s="4"/>
      <c r="K14" s="4"/>
      <c r="L14" s="4"/>
      <c r="M14" s="4"/>
      <c r="N14" s="4"/>
      <c r="O14" s="4"/>
      <c r="P14" s="4"/>
      <c r="Q14" s="9"/>
    </row>
    <row r="15" spans="2:18" x14ac:dyDescent="0.25">
      <c r="B15" s="6">
        <v>7</v>
      </c>
      <c r="C15" s="24" t="s">
        <v>186</v>
      </c>
      <c r="D15" s="28" t="s">
        <v>176</v>
      </c>
      <c r="E15" s="28" t="s">
        <v>176</v>
      </c>
      <c r="F15" s="28" t="s">
        <v>176</v>
      </c>
      <c r="G15" s="28" t="s">
        <v>176</v>
      </c>
      <c r="H15" s="28" t="s">
        <v>176</v>
      </c>
      <c r="I15" s="28" t="s">
        <v>176</v>
      </c>
      <c r="J15" s="4"/>
      <c r="K15" s="4"/>
      <c r="L15" s="4"/>
      <c r="M15" s="4"/>
      <c r="N15" s="4"/>
      <c r="O15" s="4"/>
      <c r="P15" s="4"/>
      <c r="Q15" s="9"/>
    </row>
    <row r="16" spans="2:18" x14ac:dyDescent="0.25">
      <c r="B16" s="6">
        <v>8</v>
      </c>
      <c r="C16" s="24" t="s">
        <v>187</v>
      </c>
      <c r="D16" s="28" t="s">
        <v>177</v>
      </c>
      <c r="E16" s="28" t="s">
        <v>177</v>
      </c>
      <c r="F16" s="28" t="s">
        <v>177</v>
      </c>
      <c r="G16" s="28" t="s">
        <v>177</v>
      </c>
      <c r="H16" s="28" t="s">
        <v>177</v>
      </c>
      <c r="I16" s="28" t="s">
        <v>177</v>
      </c>
      <c r="J16" s="4"/>
      <c r="K16" s="4"/>
      <c r="L16" s="4"/>
      <c r="M16" s="4"/>
      <c r="N16" s="4"/>
      <c r="O16" s="4"/>
      <c r="P16" s="4"/>
      <c r="Q16" s="9"/>
    </row>
    <row r="17" spans="2:17" x14ac:dyDescent="0.25">
      <c r="B17" s="6">
        <v>9</v>
      </c>
      <c r="C17" s="24" t="s">
        <v>188</v>
      </c>
      <c r="D17" s="28" t="s">
        <v>178</v>
      </c>
      <c r="E17" s="28" t="s">
        <v>178</v>
      </c>
      <c r="F17" s="28" t="s">
        <v>178</v>
      </c>
      <c r="G17" s="28" t="s">
        <v>178</v>
      </c>
      <c r="H17" s="28" t="s">
        <v>178</v>
      </c>
      <c r="I17" s="28" t="s">
        <v>178</v>
      </c>
      <c r="J17" s="4"/>
      <c r="K17" s="4"/>
      <c r="L17" s="4"/>
      <c r="M17" s="4"/>
      <c r="N17" s="4"/>
      <c r="O17" s="4"/>
      <c r="P17" s="4"/>
      <c r="Q17" s="9"/>
    </row>
    <row r="18" spans="2:17" x14ac:dyDescent="0.25">
      <c r="B18" s="6">
        <v>10</v>
      </c>
      <c r="C18" s="24" t="s">
        <v>189</v>
      </c>
      <c r="D18" s="28" t="s">
        <v>179</v>
      </c>
      <c r="E18" s="28" t="s">
        <v>179</v>
      </c>
      <c r="F18" s="28" t="s">
        <v>179</v>
      </c>
      <c r="G18" s="28" t="s">
        <v>179</v>
      </c>
      <c r="H18" s="28" t="s">
        <v>179</v>
      </c>
      <c r="I18" s="28" t="s">
        <v>179</v>
      </c>
      <c r="J18" s="4"/>
      <c r="K18" s="4"/>
      <c r="L18" s="4"/>
      <c r="M18" s="4"/>
      <c r="N18" s="4"/>
      <c r="O18" s="4"/>
      <c r="P18" s="4"/>
      <c r="Q18" s="9"/>
    </row>
    <row r="19" spans="2:17" x14ac:dyDescent="0.25">
      <c r="C19" s="27"/>
      <c r="D19" s="27"/>
      <c r="E19" s="1"/>
      <c r="H19" s="36" t="s">
        <v>18</v>
      </c>
      <c r="I19" s="36"/>
      <c r="J19" s="10">
        <f>COUNTIF(J9:J18,"&gt;=70")</f>
        <v>0</v>
      </c>
      <c r="K19" s="10">
        <f>COUNTIF(K9:K18,"&gt;=70")</f>
        <v>0</v>
      </c>
      <c r="L19" s="10">
        <f>COUNTIF(L9:L18,"&gt;=70")</f>
        <v>0</v>
      </c>
      <c r="M19" s="10">
        <f>COUNTIF(M9:M18,"&gt;=70")</f>
        <v>0</v>
      </c>
      <c r="N19" s="10">
        <f>COUNTIF(N9:N18,"&gt;=70")</f>
        <v>0</v>
      </c>
      <c r="O19" s="10">
        <f>COUNTIF(O9:O18,"&gt;=70")</f>
        <v>0</v>
      </c>
      <c r="P19" s="10">
        <f>COUNTIF(P9:P18,"&gt;=70")</f>
        <v>0</v>
      </c>
      <c r="Q19" s="14">
        <f>COUNTIF(Q9:Q18,"&gt;=70")</f>
        <v>0</v>
      </c>
    </row>
    <row r="20" spans="2:17" x14ac:dyDescent="0.25">
      <c r="C20" s="27"/>
      <c r="D20" s="27"/>
      <c r="E20" s="7"/>
      <c r="H20" s="37" t="s">
        <v>19</v>
      </c>
      <c r="I20" s="37"/>
      <c r="J20" s="11">
        <f>COUNTIF(J9:J18,"&lt;70")</f>
        <v>0</v>
      </c>
      <c r="K20" s="11">
        <f>COUNTIF(K9:K18,"&lt;70")</f>
        <v>0</v>
      </c>
      <c r="L20" s="11">
        <f>COUNTIF(L9:L18,"&lt;70")</f>
        <v>0</v>
      </c>
      <c r="M20" s="11">
        <f>COUNTIF(M9:M18,"&lt;70")</f>
        <v>0</v>
      </c>
      <c r="N20" s="11">
        <f>COUNTIF(N9:N18,"&lt;70")</f>
        <v>0</v>
      </c>
      <c r="O20" s="11">
        <f>COUNTIF(O9:O18,"&lt;70")</f>
        <v>0</v>
      </c>
      <c r="P20" s="11">
        <f>COUNTIF(P9:P18,"&lt;70")</f>
        <v>0</v>
      </c>
      <c r="Q20" s="11">
        <f>COUNTIF(Q9:Q18,"&lt;70")</f>
        <v>0</v>
      </c>
    </row>
    <row r="21" spans="2:17" x14ac:dyDescent="0.25">
      <c r="C21" s="27"/>
      <c r="D21" s="27"/>
      <c r="E21" s="27"/>
      <c r="H21" s="37" t="s">
        <v>20</v>
      </c>
      <c r="I21" s="37"/>
      <c r="J21" s="11">
        <f>COUNT(J9:J18)</f>
        <v>0</v>
      </c>
      <c r="K21" s="11">
        <f>COUNT(K9:K18)</f>
        <v>0</v>
      </c>
      <c r="L21" s="11">
        <f>COUNT(L9:L18)</f>
        <v>0</v>
      </c>
      <c r="M21" s="11">
        <f>COUNT(M9:M18)</f>
        <v>0</v>
      </c>
      <c r="N21" s="11">
        <f>COUNT(N9:N18)</f>
        <v>0</v>
      </c>
      <c r="O21" s="11">
        <f>COUNT(O9:O18)</f>
        <v>0</v>
      </c>
      <c r="P21" s="11">
        <f>COUNT(P9:P18)</f>
        <v>0</v>
      </c>
      <c r="Q21" s="11">
        <f>COUNT(Q9:Q18)</f>
        <v>0</v>
      </c>
    </row>
    <row r="22" spans="2:17" x14ac:dyDescent="0.25">
      <c r="C22" s="27"/>
      <c r="D22" s="27"/>
      <c r="E22" s="1"/>
      <c r="H22" s="38" t="s">
        <v>15</v>
      </c>
      <c r="I22" s="38"/>
      <c r="J22" s="12" t="e">
        <f>J19/J21</f>
        <v>#DIV/0!</v>
      </c>
      <c r="K22" s="13" t="e">
        <f t="shared" ref="K22:Q22" si="0">K19/K21</f>
        <v>#DIV/0!</v>
      </c>
      <c r="L22" s="13" t="e">
        <f t="shared" si="0"/>
        <v>#DIV/0!</v>
      </c>
      <c r="M22" s="13" t="e">
        <f t="shared" si="0"/>
        <v>#DIV/0!</v>
      </c>
      <c r="N22" s="13" t="e">
        <f t="shared" si="0"/>
        <v>#DIV/0!</v>
      </c>
      <c r="O22" s="13" t="e">
        <f t="shared" si="0"/>
        <v>#DIV/0!</v>
      </c>
      <c r="P22" s="13" t="e">
        <f t="shared" si="0"/>
        <v>#DIV/0!</v>
      </c>
      <c r="Q22" s="13" t="e">
        <f t="shared" si="0"/>
        <v>#DIV/0!</v>
      </c>
    </row>
    <row r="23" spans="2:17" x14ac:dyDescent="0.25">
      <c r="C23" s="27"/>
      <c r="D23" s="27"/>
      <c r="E23" s="1"/>
      <c r="H23" s="38" t="s">
        <v>16</v>
      </c>
      <c r="I23" s="38"/>
      <c r="J23" s="12" t="e">
        <f>J20/J21</f>
        <v>#DIV/0!</v>
      </c>
      <c r="K23" s="12" t="e">
        <f t="shared" ref="K23:Q23" si="1">K20/K21</f>
        <v>#DIV/0!</v>
      </c>
      <c r="L23" s="13" t="e">
        <f t="shared" si="1"/>
        <v>#DIV/0!</v>
      </c>
      <c r="M23" s="13" t="e">
        <f t="shared" si="1"/>
        <v>#DIV/0!</v>
      </c>
      <c r="N23" s="13" t="e">
        <f t="shared" si="1"/>
        <v>#DIV/0!</v>
      </c>
      <c r="O23" s="13" t="e">
        <f t="shared" si="1"/>
        <v>#DIV/0!</v>
      </c>
      <c r="P23" s="13" t="e">
        <f t="shared" si="1"/>
        <v>#DIV/0!</v>
      </c>
      <c r="Q23" s="13" t="e">
        <f t="shared" si="1"/>
        <v>#DIV/0!</v>
      </c>
    </row>
    <row r="24" spans="2:17" x14ac:dyDescent="0.25">
      <c r="C24" s="27"/>
      <c r="D24" s="27"/>
      <c r="E24" s="7"/>
    </row>
    <row r="25" spans="2:17" x14ac:dyDescent="0.25">
      <c r="C25" s="1"/>
      <c r="D25" s="1"/>
      <c r="E25" s="7"/>
    </row>
    <row r="26" spans="2:17" x14ac:dyDescent="0.25">
      <c r="J26" s="39"/>
      <c r="K26" s="39"/>
      <c r="L26" s="39"/>
      <c r="M26" s="39"/>
      <c r="N26" s="39"/>
      <c r="O26" s="39"/>
      <c r="P26" s="39"/>
    </row>
    <row r="27" spans="2:17" x14ac:dyDescent="0.25">
      <c r="J27" s="33" t="s">
        <v>17</v>
      </c>
      <c r="K27" s="33"/>
      <c r="L27" s="33"/>
      <c r="M27" s="33"/>
      <c r="N27" s="33"/>
      <c r="O27" s="33"/>
      <c r="P27" s="33"/>
    </row>
  </sheetData>
  <mergeCells count="3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C19:D19"/>
    <mergeCell ref="H19:I19"/>
    <mergeCell ref="C20:D20"/>
    <mergeCell ref="H20:I20"/>
    <mergeCell ref="C21:E21"/>
    <mergeCell ref="H21:I21"/>
    <mergeCell ref="C22:D22"/>
    <mergeCell ref="H22:I22"/>
    <mergeCell ref="C23:D23"/>
    <mergeCell ref="H23:I23"/>
    <mergeCell ref="C24:D24"/>
    <mergeCell ref="J26:P26"/>
    <mergeCell ref="J27:P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5"/>
  <sheetViews>
    <sheetView tabSelected="1" zoomScale="120" zoomScaleNormal="120" workbookViewId="0">
      <selection activeCell="S19" sqref="S1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17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25">
      <c r="C4" t="s">
        <v>0</v>
      </c>
      <c r="D4" s="40" t="s">
        <v>193</v>
      </c>
      <c r="E4" s="40"/>
      <c r="F4" s="40"/>
      <c r="G4" s="40"/>
      <c r="I4" t="s">
        <v>1</v>
      </c>
      <c r="J4" s="30" t="s">
        <v>190</v>
      </c>
      <c r="K4" s="30"/>
      <c r="M4" t="s">
        <v>2</v>
      </c>
      <c r="N4" s="31">
        <v>45560</v>
      </c>
      <c r="O4" s="3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0" t="s">
        <v>60</v>
      </c>
      <c r="E6" s="30"/>
      <c r="F6" s="30"/>
      <c r="G6" s="30"/>
      <c r="I6" s="27" t="s">
        <v>21</v>
      </c>
      <c r="J6" s="27"/>
      <c r="K6" s="34" t="s">
        <v>23</v>
      </c>
      <c r="L6" s="34"/>
      <c r="M6" s="34"/>
      <c r="N6" s="34"/>
      <c r="O6" s="3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53" t="s">
        <v>7</v>
      </c>
      <c r="K8" s="53" t="s">
        <v>10</v>
      </c>
      <c r="L8" s="53" t="s">
        <v>11</v>
      </c>
      <c r="M8" s="53" t="s">
        <v>12</v>
      </c>
      <c r="N8" s="53" t="s">
        <v>13</v>
      </c>
      <c r="O8" s="53" t="s">
        <v>14</v>
      </c>
      <c r="P8" s="8" t="s">
        <v>22</v>
      </c>
    </row>
    <row r="9" spans="2:17" x14ac:dyDescent="0.25">
      <c r="B9" s="6">
        <v>1</v>
      </c>
      <c r="C9" s="25" t="s">
        <v>180</v>
      </c>
      <c r="D9" s="28" t="s">
        <v>170</v>
      </c>
      <c r="E9" s="28" t="s">
        <v>170</v>
      </c>
      <c r="F9" s="28" t="s">
        <v>170</v>
      </c>
      <c r="G9" s="28" t="s">
        <v>170</v>
      </c>
      <c r="H9" s="28" t="s">
        <v>170</v>
      </c>
      <c r="I9" s="28" t="s">
        <v>170</v>
      </c>
      <c r="J9" s="4"/>
      <c r="K9" s="4"/>
      <c r="L9" s="4"/>
      <c r="M9" s="4"/>
      <c r="N9" s="4"/>
      <c r="O9" s="4"/>
      <c r="P9" s="9"/>
    </row>
    <row r="10" spans="2:17" x14ac:dyDescent="0.25">
      <c r="B10" s="6">
        <f>B9+1</f>
        <v>2</v>
      </c>
      <c r="C10" s="25" t="s">
        <v>183</v>
      </c>
      <c r="D10" s="28" t="s">
        <v>173</v>
      </c>
      <c r="E10" s="28" t="s">
        <v>173</v>
      </c>
      <c r="F10" s="28" t="s">
        <v>173</v>
      </c>
      <c r="G10" s="28" t="s">
        <v>173</v>
      </c>
      <c r="H10" s="28" t="s">
        <v>173</v>
      </c>
      <c r="I10" s="28" t="s">
        <v>173</v>
      </c>
      <c r="J10" s="4"/>
      <c r="K10" s="4"/>
      <c r="L10" s="4"/>
      <c r="M10" s="4"/>
      <c r="N10" s="4"/>
      <c r="O10" s="4"/>
      <c r="P10" s="9"/>
    </row>
    <row r="11" spans="2:17" ht="15.75" thickBot="1" x14ac:dyDescent="0.3">
      <c r="B11" s="6">
        <f t="shared" ref="B11:B16" si="0">B10+1</f>
        <v>3</v>
      </c>
      <c r="C11" s="15" t="s">
        <v>25</v>
      </c>
      <c r="D11" s="28" t="s">
        <v>24</v>
      </c>
      <c r="E11" s="28" t="s">
        <v>24</v>
      </c>
      <c r="F11" s="28" t="s">
        <v>24</v>
      </c>
      <c r="G11" s="28" t="s">
        <v>24</v>
      </c>
      <c r="H11" s="28" t="s">
        <v>24</v>
      </c>
      <c r="I11" s="28" t="s">
        <v>24</v>
      </c>
      <c r="J11" s="4"/>
      <c r="K11" s="4"/>
      <c r="L11" s="4"/>
      <c r="M11" s="4"/>
      <c r="N11" s="4"/>
      <c r="O11" s="4"/>
      <c r="P11" s="9"/>
    </row>
    <row r="12" spans="2:17" ht="15" customHeight="1" thickBot="1" x14ac:dyDescent="0.3">
      <c r="B12" s="6">
        <f t="shared" si="0"/>
        <v>4</v>
      </c>
      <c r="C12" s="15" t="s">
        <v>26</v>
      </c>
      <c r="D12" s="28" t="s">
        <v>27</v>
      </c>
      <c r="E12" s="28" t="s">
        <v>27</v>
      </c>
      <c r="F12" s="28" t="s">
        <v>27</v>
      </c>
      <c r="G12" s="28" t="s">
        <v>27</v>
      </c>
      <c r="H12" s="28" t="s">
        <v>27</v>
      </c>
      <c r="I12" s="28" t="s">
        <v>27</v>
      </c>
      <c r="J12" s="4"/>
      <c r="K12" s="4"/>
      <c r="L12" s="4"/>
      <c r="M12" s="4"/>
      <c r="N12" s="4"/>
      <c r="O12" s="4"/>
      <c r="P12" s="9"/>
    </row>
    <row r="13" spans="2:17" ht="15.75" thickBot="1" x14ac:dyDescent="0.3">
      <c r="B13" s="6">
        <f t="shared" si="0"/>
        <v>5</v>
      </c>
      <c r="C13" s="15" t="s">
        <v>192</v>
      </c>
      <c r="D13" s="28" t="s">
        <v>191</v>
      </c>
      <c r="E13" s="28" t="s">
        <v>191</v>
      </c>
      <c r="F13" s="28" t="s">
        <v>191</v>
      </c>
      <c r="G13" s="28" t="s">
        <v>191</v>
      </c>
      <c r="H13" s="28" t="s">
        <v>191</v>
      </c>
      <c r="I13" s="28" t="s">
        <v>191</v>
      </c>
      <c r="J13" s="4"/>
      <c r="K13" s="4"/>
      <c r="L13" s="4"/>
      <c r="M13" s="4"/>
      <c r="N13" s="4"/>
      <c r="O13" s="4"/>
      <c r="P13" s="9"/>
    </row>
    <row r="14" spans="2:17" ht="15" customHeight="1" thickBot="1" x14ac:dyDescent="0.3">
      <c r="B14" s="6">
        <f t="shared" si="0"/>
        <v>6</v>
      </c>
      <c r="C14" s="15" t="s">
        <v>186</v>
      </c>
      <c r="D14" s="28" t="s">
        <v>176</v>
      </c>
      <c r="E14" s="28" t="s">
        <v>176</v>
      </c>
      <c r="F14" s="28" t="s">
        <v>176</v>
      </c>
      <c r="G14" s="28" t="s">
        <v>176</v>
      </c>
      <c r="H14" s="28" t="s">
        <v>176</v>
      </c>
      <c r="I14" s="28" t="s">
        <v>176</v>
      </c>
      <c r="J14" s="4"/>
      <c r="K14" s="4"/>
      <c r="L14" s="4"/>
      <c r="M14" s="4"/>
      <c r="N14" s="4"/>
      <c r="O14" s="4"/>
      <c r="P14" s="9"/>
    </row>
    <row r="15" spans="2:17" ht="15.75" thickBot="1" x14ac:dyDescent="0.3">
      <c r="B15" s="6">
        <f t="shared" si="0"/>
        <v>7</v>
      </c>
      <c r="C15" s="15" t="s">
        <v>187</v>
      </c>
      <c r="D15" s="28" t="s">
        <v>177</v>
      </c>
      <c r="E15" s="28" t="s">
        <v>177</v>
      </c>
      <c r="F15" s="28" t="s">
        <v>177</v>
      </c>
      <c r="G15" s="28" t="s">
        <v>177</v>
      </c>
      <c r="H15" s="28" t="s">
        <v>177</v>
      </c>
      <c r="I15" s="28" t="s">
        <v>177</v>
      </c>
      <c r="J15" s="4"/>
      <c r="K15" s="4"/>
      <c r="L15" s="4"/>
      <c r="M15" s="4"/>
      <c r="N15" s="4"/>
      <c r="O15" s="4"/>
      <c r="P15" s="9"/>
    </row>
    <row r="16" spans="2:17" ht="15.75" thickBot="1" x14ac:dyDescent="0.3">
      <c r="B16" s="6">
        <f t="shared" si="0"/>
        <v>8</v>
      </c>
      <c r="C16" s="15" t="s">
        <v>189</v>
      </c>
      <c r="D16" s="28" t="s">
        <v>179</v>
      </c>
      <c r="E16" s="28" t="s">
        <v>179</v>
      </c>
      <c r="F16" s="28" t="s">
        <v>179</v>
      </c>
      <c r="G16" s="28" t="s">
        <v>179</v>
      </c>
      <c r="H16" s="28" t="s">
        <v>179</v>
      </c>
      <c r="I16" s="28" t="s">
        <v>179</v>
      </c>
      <c r="J16" s="4"/>
      <c r="K16" s="4"/>
      <c r="L16" s="4"/>
      <c r="M16" s="4"/>
      <c r="N16" s="4"/>
      <c r="O16" s="4"/>
      <c r="P16" s="9"/>
    </row>
    <row r="17" spans="3:16" x14ac:dyDescent="0.25">
      <c r="C17" s="27"/>
      <c r="D17" s="27"/>
      <c r="E17" s="1"/>
      <c r="H17" s="36" t="s">
        <v>18</v>
      </c>
      <c r="I17" s="36"/>
      <c r="J17" s="10">
        <f>COUNTIF(J9:J16,"&gt;=70")</f>
        <v>0</v>
      </c>
      <c r="K17" s="10">
        <f>COUNTIF(K9:K16,"&gt;=70")</f>
        <v>0</v>
      </c>
      <c r="L17" s="10">
        <f>COUNTIF(L9:L16,"&gt;=70")</f>
        <v>0</v>
      </c>
      <c r="M17" s="10">
        <f>COUNTIF(M9:M16,"&gt;=70")</f>
        <v>0</v>
      </c>
      <c r="N17" s="10">
        <f>COUNTIF(N9:N16,"&gt;=70")</f>
        <v>0</v>
      </c>
      <c r="O17" s="10">
        <f>COUNTIF(O9:O16,"&gt;=70")</f>
        <v>0</v>
      </c>
      <c r="P17" s="14">
        <f>COUNTIF(P9:P16,"&gt;=70")</f>
        <v>0</v>
      </c>
    </row>
    <row r="18" spans="3:16" x14ac:dyDescent="0.25">
      <c r="C18" s="27"/>
      <c r="D18" s="27"/>
      <c r="E18" s="7"/>
      <c r="H18" s="37" t="s">
        <v>19</v>
      </c>
      <c r="I18" s="37"/>
      <c r="J18" s="11">
        <f>COUNTIF(J9:J16,"&lt;70")</f>
        <v>0</v>
      </c>
      <c r="K18" s="11">
        <f>COUNTIF(K9:K16,"&lt;70")</f>
        <v>0</v>
      </c>
      <c r="L18" s="11">
        <f>COUNTIF(L9:L16,"&lt;70")</f>
        <v>0</v>
      </c>
      <c r="M18" s="11">
        <f>COUNTIF(M9:M16,"&lt;70")</f>
        <v>0</v>
      </c>
      <c r="N18" s="11">
        <f>COUNTIF(N9:N16,"&lt;70")</f>
        <v>0</v>
      </c>
      <c r="O18" s="11">
        <f>COUNTIF(O9:O16,"&lt;70")</f>
        <v>0</v>
      </c>
      <c r="P18" s="11">
        <f>COUNTIF(P9:P16,"&lt;70")</f>
        <v>0</v>
      </c>
    </row>
    <row r="19" spans="3:16" x14ac:dyDescent="0.25">
      <c r="C19" s="27"/>
      <c r="D19" s="27"/>
      <c r="E19" s="27"/>
      <c r="H19" s="37" t="s">
        <v>20</v>
      </c>
      <c r="I19" s="37"/>
      <c r="J19" s="11">
        <f>COUNT(J9:J16)</f>
        <v>0</v>
      </c>
      <c r="K19" s="11">
        <f>COUNT(K9:K16)</f>
        <v>0</v>
      </c>
      <c r="L19" s="11">
        <f>COUNT(L9:L16)</f>
        <v>0</v>
      </c>
      <c r="M19" s="11">
        <f>COUNT(M9:M16)</f>
        <v>0</v>
      </c>
      <c r="N19" s="11">
        <f>COUNT(N9:N16)</f>
        <v>0</v>
      </c>
      <c r="O19" s="11">
        <f>COUNT(O9:O16)</f>
        <v>0</v>
      </c>
      <c r="P19" s="11">
        <f>COUNT(P9:P16)</f>
        <v>0</v>
      </c>
    </row>
    <row r="20" spans="3:16" x14ac:dyDescent="0.25">
      <c r="C20" s="27"/>
      <c r="D20" s="27"/>
      <c r="E20" s="1"/>
      <c r="H20" s="38" t="s">
        <v>15</v>
      </c>
      <c r="I20" s="38"/>
      <c r="J20" s="12" t="e">
        <f>J17/J19</f>
        <v>#DIV/0!</v>
      </c>
      <c r="K20" s="13" t="e">
        <f t="shared" ref="K20:P20" si="1">K17/K19</f>
        <v>#DIV/0!</v>
      </c>
      <c r="L20" s="13" t="e">
        <f t="shared" si="1"/>
        <v>#DIV/0!</v>
      </c>
      <c r="M20" s="13" t="e">
        <f t="shared" si="1"/>
        <v>#DIV/0!</v>
      </c>
      <c r="N20" s="13" t="e">
        <f t="shared" si="1"/>
        <v>#DIV/0!</v>
      </c>
      <c r="O20" s="13" t="e">
        <f t="shared" si="1"/>
        <v>#DIV/0!</v>
      </c>
      <c r="P20" s="13" t="e">
        <f t="shared" si="1"/>
        <v>#DIV/0!</v>
      </c>
    </row>
    <row r="21" spans="3:16" x14ac:dyDescent="0.25">
      <c r="C21" s="27"/>
      <c r="D21" s="27"/>
      <c r="E21" s="1"/>
      <c r="H21" s="38" t="s">
        <v>16</v>
      </c>
      <c r="I21" s="38"/>
      <c r="J21" s="12" t="e">
        <f>J18/J19</f>
        <v>#DIV/0!</v>
      </c>
      <c r="K21" s="12" t="e">
        <f t="shared" ref="K21:P21" si="2">K18/K19</f>
        <v>#DIV/0!</v>
      </c>
      <c r="L21" s="13" t="e">
        <f t="shared" si="2"/>
        <v>#DIV/0!</v>
      </c>
      <c r="M21" s="13" t="e">
        <f t="shared" si="2"/>
        <v>#DIV/0!</v>
      </c>
      <c r="N21" s="13" t="e">
        <f t="shared" si="2"/>
        <v>#DIV/0!</v>
      </c>
      <c r="O21" s="13" t="e">
        <f t="shared" si="2"/>
        <v>#DIV/0!</v>
      </c>
      <c r="P21" s="13" t="e">
        <f t="shared" si="2"/>
        <v>#DIV/0!</v>
      </c>
    </row>
    <row r="22" spans="3:16" x14ac:dyDescent="0.25">
      <c r="C22" s="27"/>
      <c r="D22" s="27"/>
      <c r="E22" s="7"/>
    </row>
    <row r="23" spans="3:16" x14ac:dyDescent="0.25">
      <c r="C23" s="1"/>
      <c r="D23" s="1"/>
      <c r="E23" s="7"/>
    </row>
    <row r="24" spans="3:16" x14ac:dyDescent="0.25">
      <c r="J24" s="39"/>
      <c r="K24" s="39"/>
      <c r="L24" s="39"/>
      <c r="M24" s="39"/>
      <c r="N24" s="39"/>
      <c r="O24" s="39"/>
    </row>
    <row r="25" spans="3:16" x14ac:dyDescent="0.25">
      <c r="J25" s="33" t="s">
        <v>17</v>
      </c>
      <c r="K25" s="33"/>
      <c r="L25" s="33"/>
      <c r="M25" s="33"/>
      <c r="N25" s="33"/>
      <c r="O25" s="33"/>
    </row>
  </sheetData>
  <mergeCells count="30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4:I14"/>
    <mergeCell ref="D15:I15"/>
    <mergeCell ref="D16:I16"/>
    <mergeCell ref="C17:D17"/>
    <mergeCell ref="H17:I17"/>
    <mergeCell ref="C18:D18"/>
    <mergeCell ref="H18:I18"/>
    <mergeCell ref="C19:E19"/>
    <mergeCell ref="H19:I19"/>
    <mergeCell ref="C20:D20"/>
    <mergeCell ref="H20:I20"/>
    <mergeCell ref="C21:D21"/>
    <mergeCell ref="H21:I21"/>
    <mergeCell ref="C22:D22"/>
    <mergeCell ref="J24:O24"/>
    <mergeCell ref="J25:O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Circuitos 502-A</vt:lpstr>
      <vt:lpstr>Informática 310-A</vt:lpstr>
      <vt:lpstr>Neumática 702-B</vt:lpstr>
      <vt:lpstr>PLC´s 802-U</vt:lpstr>
      <vt:lpstr>Ingeniería de Control 802-U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2024-09-20T04:38:41Z</dcterms:modified>
</cp:coreProperties>
</file>