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3" l="1"/>
  <c r="C15" i="23"/>
  <c r="D15" i="23"/>
  <c r="E15" i="23"/>
  <c r="A16" i="23"/>
  <c r="C16" i="23"/>
  <c r="D16" i="23"/>
  <c r="E16" i="23"/>
  <c r="A17" i="23"/>
  <c r="C17" i="23"/>
  <c r="D17" i="23"/>
  <c r="E17" i="23"/>
  <c r="A18" i="23"/>
  <c r="C18" i="23"/>
  <c r="D18" i="23"/>
  <c r="E18" i="23"/>
  <c r="A19" i="23"/>
  <c r="C19" i="23"/>
  <c r="D19" i="23"/>
  <c r="E19" i="23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J19" i="23" s="1"/>
  <c r="I18" i="23"/>
  <c r="J18" i="23" s="1"/>
  <c r="I17" i="23"/>
  <c r="J17" i="23" s="1"/>
  <c r="I16" i="23"/>
  <c r="J16" i="23" s="1"/>
  <c r="I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H25" i="22"/>
  <c r="L24" i="22"/>
  <c r="L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4" i="22" l="1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H15" i="22"/>
  <c r="I15" i="22"/>
  <c r="J15" i="22" s="1"/>
  <c r="H16" i="22"/>
  <c r="H27" i="22"/>
  <c r="I16" i="22"/>
  <c r="J16" i="22" s="1"/>
  <c r="H20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<sst xmlns="http://schemas.openxmlformats.org/spreadsheetml/2006/main" count="168" uniqueCount="41">
  <si>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</si>
  <si>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</si>
  <si>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</si>
  <si>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</si>
  <si>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</si>
  <si>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</si>
  <si>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</si>
  <si>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</si>
  <si>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</si>
  <si>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</si>
  <si>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</si>
  <si>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</si>
  <si>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</si>
  <si>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</si>
  <si>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</si>
  <si>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</si>
  <si>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</si>
  <si>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</si>
  <si>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</si>
  <si>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</si>
  <si>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</si>
  <si>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</si>
  <si>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</si>
  <si>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</si>
  <si>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</si>
  <si>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</si>
  <si>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</si>
  <si>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</si>
  <si>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</si>
  <si>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</si>
  <si>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</si>
  <si>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</si>
  <si>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INOCENCIO GARCIA HUERTA</t>
  </si>
  <si>
    <t>IIND</t>
  </si>
  <si>
    <t>FLOR LILIANA CHONTAL PELALAYO</t>
  </si>
  <si>
    <t>AGOSTO-DICIEMBRE 2024</t>
  </si>
  <si>
    <t>SISTEMAS DE GESTION</t>
  </si>
  <si>
    <t>ADELC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</si>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</sst>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26690</xdr:colOff>
      <xdr:row>33</xdr:row>
      <xdr:rowOff>201707</xdr:rowOff>
    </xdr:from>
    <xdr:to>
      <xdr:col>3</xdr:col>
      <xdr:colOff>670416</xdr:colOff>
      <xdr:row>33</xdr:row>
      <xdr:rowOff>728757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3278" y="7620001"/>
          <a:ext cx="643726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33</xdr:row>
      <xdr:rowOff>17884</xdr:rowOff>
    </xdr:from>
    <xdr:to>
      <xdr:col>3</xdr:col>
      <xdr:colOff>851646</xdr:colOff>
      <xdr:row>33</xdr:row>
      <xdr:rowOff>721285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9117" y="7458590"/>
          <a:ext cx="859117" cy="703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33</xdr:row>
      <xdr:rowOff>0</xdr:rowOff>
    </xdr:from>
    <xdr:to>
      <xdr:col>3</xdr:col>
      <xdr:colOff>882614</xdr:colOff>
      <xdr:row>33</xdr:row>
      <xdr:rowOff>728756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9117" y="7537824"/>
          <a:ext cx="890085" cy="728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85" zoomScaleNormal="85" zoomScaleSheetLayoutView="100" workbookViewId="0">
      <selection activeCell="D43" sqref="D4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1</v>
      </c>
      <c r="G8" s="4" t="s">
        <v>6</v>
      </c>
      <c r="H8" s="5">
        <v>0</v>
      </c>
      <c r="I8" s="34" t="s">
        <v>7</v>
      </c>
      <c r="J8" s="34"/>
      <c r="K8" s="34"/>
      <c r="L8" s="35" t="s">
        <v>35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0" x14ac:dyDescent="0.35">
      <c r="A14" s="8" t="s">
        <v>36</v>
      </c>
      <c r="B14" s="9" t="s">
        <v>21</v>
      </c>
      <c r="C14" s="22" t="s">
        <v>37</v>
      </c>
      <c r="D14" s="9" t="s">
        <v>33</v>
      </c>
      <c r="E14" s="9">
        <v>9</v>
      </c>
      <c r="F14" s="9">
        <v>9</v>
      </c>
      <c r="G14" s="9"/>
      <c r="H14" s="10"/>
      <c r="I14" s="9">
        <v>0</v>
      </c>
      <c r="J14" s="10"/>
      <c r="K14" s="9"/>
      <c r="L14" s="10"/>
      <c r="M14" s="21">
        <v>81</v>
      </c>
      <c r="N14" s="15">
        <v>0.44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81</v>
      </c>
      <c r="N28" s="19">
        <f>AVERAGE(N14:N27)</f>
        <v>0.44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85" zoomScaleNormal="85" zoomScaleSheetLayoutView="100" workbookViewId="0">
      <selection activeCell="E34" sqref="E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0" x14ac:dyDescent="0.25">
      <c r="A14" s="9" t="str">
        <f>'1'!A14</f>
        <v>SISTEMAS DE GESTION</v>
      </c>
      <c r="B14" s="9" t="s">
        <v>38</v>
      </c>
      <c r="C14" s="22" t="str">
        <f>'1'!C14</f>
        <v>ADELC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/>
      <c r="L14" s="10">
        <v>0.85</v>
      </c>
      <c r="M14" s="9"/>
      <c r="N14" s="15">
        <v>0.67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1">F15/E15</f>
        <v>#DIV/0!</v>
      </c>
      <c r="I15" s="9">
        <f t="shared" si="0"/>
        <v>0</v>
      </c>
      <c r="J15" s="10" t="e">
        <f t="shared" ref="J15:J28" si="2">I15/E15</f>
        <v>#DIV/0!</v>
      </c>
      <c r="K15" s="9"/>
      <c r="L15" s="10" t="e">
        <f t="shared" ref="L15:L28" si="3">K15/E15</f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>
        <f>AVERAGE(N14:N27)</f>
        <v>0.67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F37" sqref="F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0" x14ac:dyDescent="0.25">
      <c r="A14" s="9" t="str">
        <f>'1'!A14</f>
        <v>SISTEMAS DE GESTION</v>
      </c>
      <c r="B14" s="9" t="s">
        <v>39</v>
      </c>
      <c r="C14" s="22" t="str">
        <f>'1'!C14</f>
        <v>ADELC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86</v>
      </c>
      <c r="N14" s="15">
        <v>0.33</v>
      </c>
    </row>
    <row r="15" spans="1:14" s="11" customFormat="1" ht="20" x14ac:dyDescent="0.25">
      <c r="A15" s="9" t="str">
        <f t="shared" ref="A15:E15" si="1">A14</f>
        <v>SISTEMAS DE GESTION</v>
      </c>
      <c r="B15" s="9" t="s">
        <v>40</v>
      </c>
      <c r="C15" s="22" t="str">
        <f t="shared" si="1"/>
        <v>ADELC</v>
      </c>
      <c r="D15" s="9" t="str">
        <f t="shared" si="1"/>
        <v>IIND</v>
      </c>
      <c r="E15" s="9">
        <f t="shared" si="1"/>
        <v>9</v>
      </c>
      <c r="F15" s="9">
        <v>8</v>
      </c>
      <c r="G15" s="9"/>
      <c r="H15" s="10"/>
      <c r="I15" s="9">
        <f t="shared" si="0"/>
        <v>1</v>
      </c>
      <c r="J15" s="10"/>
      <c r="K15" s="9"/>
      <c r="L15" s="10"/>
      <c r="M15" s="9">
        <v>77</v>
      </c>
      <c r="N15" s="15">
        <v>1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2">F16/E16</f>
        <v>#DIV/0!</v>
      </c>
      <c r="I16" s="9">
        <f t="shared" si="0"/>
        <v>0</v>
      </c>
      <c r="J16" s="10" t="e">
        <f t="shared" ref="J16:J28" si="3">I16/E16</f>
        <v>#DIV/0!</v>
      </c>
      <c r="K16" s="9"/>
      <c r="L16" s="10" t="e">
        <f t="shared" ref="L16:L28" si="4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2"/>
        <v>#DIV/0!</v>
      </c>
      <c r="I17" s="9">
        <f t="shared" si="0"/>
        <v>0</v>
      </c>
      <c r="J17" s="10" t="e">
        <f t="shared" si="3"/>
        <v>#DIV/0!</v>
      </c>
      <c r="K17" s="9"/>
      <c r="L17" s="10" t="e">
        <f t="shared" si="4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</v>
      </c>
      <c r="F28" s="17">
        <f>SUM(F14:F27)</f>
        <v>17</v>
      </c>
      <c r="G28" s="17">
        <f>SUM(G14:G27)</f>
        <v>0</v>
      </c>
      <c r="H28" s="18">
        <f>SUM(F28:G28)/E28</f>
        <v>0.94444444444444442</v>
      </c>
      <c r="I28" s="17">
        <f t="shared" si="0"/>
        <v>1</v>
      </c>
      <c r="J28" s="18">
        <f t="shared" si="3"/>
        <v>5.5555555555555552E-2</v>
      </c>
      <c r="K28" s="17">
        <f>SUM(K14:K27)</f>
        <v>0</v>
      </c>
      <c r="L28" s="18">
        <f t="shared" si="4"/>
        <v>0</v>
      </c>
      <c r="M28" s="17">
        <f>AVERAGE(M14:M27)</f>
        <v>81.5</v>
      </c>
      <c r="N28" s="19">
        <f>AVERAGE(N14:N27)</f>
        <v>0.66500000000000004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2024-11-20T22:38:06Z</dcterms:modified>
  <cp:category/>
  <cp:contentStatus/>
</cp:coreProperties>
</file>