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MSI-Laptop\Documents\Maestra Yari\AGOSTO-DICIEMBRE 24\SGI ESCOLARIZADO\REPORTE 1\"/>
    </mc:Choice>
  </mc:AlternateContent>
  <xr:revisionPtr revIDLastSave="0" documentId="13_ncr:1_{1AAEC790-7E8E-4989-8BD0-52EE8901256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0" l="1"/>
  <c r="L14" i="10" l="1"/>
  <c r="A18" i="23" l="1"/>
  <c r="E14" i="25"/>
  <c r="E15" i="25"/>
  <c r="E16" i="25"/>
  <c r="E17" i="25"/>
  <c r="D14" i="25"/>
  <c r="D15" i="25"/>
  <c r="D16" i="25"/>
  <c r="D17" i="25"/>
  <c r="C14" i="25"/>
  <c r="C15" i="25"/>
  <c r="C16" i="25"/>
  <c r="C17" i="25"/>
  <c r="A14" i="25"/>
  <c r="A15" i="25"/>
  <c r="A16" i="25"/>
  <c r="A17" i="25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J18" i="25" s="1"/>
  <c r="D18" i="25"/>
  <c r="C18" i="25"/>
  <c r="A18" i="25"/>
  <c r="J17" i="25"/>
  <c r="J16" i="25"/>
  <c r="J15" i="25"/>
  <c r="J14" i="25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J18" i="24" s="1"/>
  <c r="D18" i="24"/>
  <c r="C18" i="24"/>
  <c r="A18" i="24"/>
  <c r="E17" i="24"/>
  <c r="J17" i="24" s="1"/>
  <c r="D17" i="24"/>
  <c r="C17" i="24"/>
  <c r="A17" i="24"/>
  <c r="E16" i="24"/>
  <c r="J16" i="24" s="1"/>
  <c r="D16" i="24"/>
  <c r="C16" i="24"/>
  <c r="A16" i="24"/>
  <c r="E15" i="24"/>
  <c r="J15" i="24" s="1"/>
  <c r="D15" i="24"/>
  <c r="C15" i="24"/>
  <c r="A15" i="24"/>
  <c r="E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J18" i="23" s="1"/>
  <c r="D18" i="23"/>
  <c r="C18" i="23"/>
  <c r="E17" i="23"/>
  <c r="J17" i="23" s="1"/>
  <c r="D17" i="23"/>
  <c r="A17" i="23"/>
  <c r="E16" i="23"/>
  <c r="J16" i="23" s="1"/>
  <c r="D16" i="23"/>
  <c r="A16" i="23"/>
  <c r="E15" i="23"/>
  <c r="J15" i="23" s="1"/>
  <c r="D15" i="23"/>
  <c r="C15" i="23"/>
  <c r="A15" i="23"/>
  <c r="E14" i="23"/>
  <c r="J14" i="23" s="1"/>
  <c r="D14" i="23"/>
  <c r="C14" i="23"/>
  <c r="A14" i="23"/>
  <c r="B10" i="23"/>
  <c r="B37" i="23" s="1"/>
  <c r="L8" i="23"/>
  <c r="H8" i="23"/>
  <c r="E8" i="23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J14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<sst xmlns="http://schemas.openxmlformats.org/spreadsheetml/2006/main" count="189" uniqueCount="46">
  <si>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</si>
  <si>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</si>
  <si>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</si>
  <si>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</si>
  <si>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</si>
  <si>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</si>
  <si>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</si>
  <si>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</si>
  <si>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</si>
  <si>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</si>
  <si>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</si>
  <si>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</si>
  <si>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</si>
  <si>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</si>
  <si>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</si>
  <si>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</si>
  <si>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</si>
  <si>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</si>
  <si>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</si>
  <si>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</si>
  <si>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</si>
  <si>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</si>
  <si>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</si>
  <si>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</si>
  <si>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</si>
  <si>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</si>
  <si>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</si>
  <si>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</si>
  <si>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</si>
  <si>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</si>
  <si>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GESTIÓN EMPRESARIAL</t>
  </si>
  <si>
    <t>YARI DE LA LUZ ALFARO CARVAJAL</t>
  </si>
  <si>
    <t>IGE</t>
  </si>
  <si>
    <t>C.P. ANA KARENINA CORDOBA FERMAN</t>
  </si>
  <si>
    <t>I.I. YARI DE LA LUZ ALFARO CARVAJAL</t>
  </si>
  <si>
    <t>707 A</t>
  </si>
  <si>
    <t>L.C. ANA KARENINA CORDOBA FERMAN</t>
  </si>
  <si>
    <t>SEPTIEMBRE 23-ENERO 24</t>
  </si>
  <si>
    <t>INGENIERIA DE PROCESOS</t>
  </si>
  <si>
    <t>GESTIÒN DEL CAPITAL HUMANO</t>
  </si>
  <si>
    <t>GESTIÒN DE LA PRODUCCIÒN II</t>
  </si>
  <si>
    <t>CALIDAD APLICADA A LA GESTIÒN EMPRESARIAL</t>
  </si>
  <si>
    <t>507 A</t>
  </si>
  <si>
    <t>507 B</t>
  </si>
  <si>
    <t>707 B</t>
  </si>
  <si>
    <t>AGOSTO-DICIEMBRE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</si>
</sst>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5" fillId="0" borderId="0" xfId="0" applyNumberFormat="1" applyFont="1" applyAlignment="1">
      <alignment wrapText="1"/>
    </xf>
    <xf numFmtId="16" fontId="4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abSelected="1" zoomScaleNormal="100" zoomScaleSheetLayoutView="100" workbookViewId="0">
      <selection activeCell="O9" sqref="O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 ht="13" x14ac:dyDescent="0.3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3" x14ac:dyDescent="0.3">
      <c r="A8" s="4" t="s">
        <v>3</v>
      </c>
      <c r="B8" s="30" t="s">
        <v>4</v>
      </c>
      <c r="C8" s="30"/>
      <c r="D8" s="14" t="s">
        <v>5</v>
      </c>
      <c r="E8" s="5">
        <v>5</v>
      </c>
      <c r="G8" s="4" t="s">
        <v>6</v>
      </c>
      <c r="H8" s="5">
        <v>4</v>
      </c>
      <c r="I8" s="36" t="s">
        <v>7</v>
      </c>
      <c r="J8" s="36"/>
      <c r="K8" s="36"/>
      <c r="L8" s="30" t="s">
        <v>45</v>
      </c>
      <c r="M8" s="30"/>
      <c r="N8" s="30"/>
    </row>
    <row r="10" spans="1:17" ht="13" x14ac:dyDescent="0.3">
      <c r="A10" s="4" t="s">
        <v>8</v>
      </c>
      <c r="B10" s="30" t="s">
        <v>34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7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  <c r="Q13" s="22"/>
    </row>
    <row r="14" spans="1:17" s="11" customFormat="1" x14ac:dyDescent="0.25">
      <c r="A14" s="8" t="s">
        <v>38</v>
      </c>
      <c r="B14" s="9" t="s">
        <v>21</v>
      </c>
      <c r="C14" s="9" t="s">
        <v>42</v>
      </c>
      <c r="D14" s="9" t="s">
        <v>32</v>
      </c>
      <c r="E14" s="9">
        <v>31</v>
      </c>
      <c r="F14" s="9">
        <v>26</v>
      </c>
      <c r="G14" s="9"/>
      <c r="H14" s="10"/>
      <c r="I14" s="9">
        <v>5</v>
      </c>
      <c r="J14" s="10"/>
      <c r="K14" s="9">
        <v>0</v>
      </c>
      <c r="L14" s="10">
        <f t="shared" ref="L14" si="0">K14/E14</f>
        <v>0</v>
      </c>
      <c r="M14" s="9">
        <v>77</v>
      </c>
      <c r="N14" s="15">
        <v>0.74</v>
      </c>
    </row>
    <row r="15" spans="1:17" s="11" customFormat="1" x14ac:dyDescent="0.25">
      <c r="A15" s="8" t="s">
        <v>39</v>
      </c>
      <c r="B15" s="9" t="s">
        <v>21</v>
      </c>
      <c r="C15" s="9" t="s">
        <v>43</v>
      </c>
      <c r="D15" s="9" t="s">
        <v>32</v>
      </c>
      <c r="E15" s="9">
        <v>32</v>
      </c>
      <c r="F15" s="9">
        <v>28</v>
      </c>
      <c r="G15" s="9"/>
      <c r="H15" s="10"/>
      <c r="I15" s="9">
        <v>4</v>
      </c>
      <c r="J15" s="10"/>
      <c r="K15" s="9">
        <v>0</v>
      </c>
      <c r="L15" s="10">
        <v>0</v>
      </c>
      <c r="M15" s="9">
        <v>80</v>
      </c>
      <c r="N15" s="15">
        <v>0.78</v>
      </c>
    </row>
    <row r="16" spans="1:17" s="11" customFormat="1" x14ac:dyDescent="0.25">
      <c r="A16" s="8" t="s">
        <v>40</v>
      </c>
      <c r="B16" s="9" t="s">
        <v>21</v>
      </c>
      <c r="C16" s="9" t="s">
        <v>35</v>
      </c>
      <c r="D16" s="9" t="s">
        <v>32</v>
      </c>
      <c r="E16" s="9">
        <v>24</v>
      </c>
      <c r="F16" s="9">
        <v>24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92</v>
      </c>
      <c r="N16" s="15">
        <v>0.63</v>
      </c>
    </row>
    <row r="17" spans="1:16" s="11" customFormat="1" x14ac:dyDescent="0.25">
      <c r="A17" s="8" t="s">
        <v>40</v>
      </c>
      <c r="B17" s="9" t="s">
        <v>21</v>
      </c>
      <c r="C17" s="9" t="s">
        <v>44</v>
      </c>
      <c r="D17" s="9" t="s">
        <v>32</v>
      </c>
      <c r="E17" s="9">
        <v>15</v>
      </c>
      <c r="F17" s="9">
        <v>14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88</v>
      </c>
      <c r="N17" s="15">
        <v>0.8</v>
      </c>
    </row>
    <row r="18" spans="1:16" s="11" customFormat="1" ht="25" x14ac:dyDescent="0.25">
      <c r="A18" s="8" t="s">
        <v>41</v>
      </c>
      <c r="B18" s="9" t="s">
        <v>21</v>
      </c>
      <c r="C18" s="9" t="s">
        <v>44</v>
      </c>
      <c r="D18" s="9" t="s">
        <v>32</v>
      </c>
      <c r="E18" s="9">
        <v>9</v>
      </c>
      <c r="F18" s="9">
        <v>8</v>
      </c>
      <c r="G18" s="9"/>
      <c r="H18" s="10"/>
      <c r="I18" s="9">
        <v>1</v>
      </c>
      <c r="J18" s="10"/>
      <c r="K18" s="9">
        <v>0</v>
      </c>
      <c r="L18" s="10">
        <v>0</v>
      </c>
      <c r="M18" s="9">
        <v>89</v>
      </c>
      <c r="N18" s="15">
        <v>0.78</v>
      </c>
    </row>
    <row r="19" spans="1:16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6" s="11" customFormat="1" ht="13" x14ac:dyDescent="0.3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1"/>
    </row>
    <row r="21" spans="1:16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6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6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6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6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6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6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6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100</v>
      </c>
      <c r="G28" s="17"/>
      <c r="H28" s="18"/>
      <c r="I28" s="17">
        <f t="shared" ref="I28" si="1">SUM(I14:I27)</f>
        <v>11</v>
      </c>
      <c r="J28" s="17"/>
      <c r="K28" s="17">
        <f>SUM(K14:K27)</f>
        <v>0</v>
      </c>
      <c r="L28" s="18">
        <f t="shared" ref="L28" si="2">K28/E28</f>
        <v>0</v>
      </c>
      <c r="M28" s="17">
        <f>AVERAGE(M14:M27)</f>
        <v>85.2</v>
      </c>
      <c r="N28" s="19">
        <f>AVERAGE(N14:N27)</f>
        <v>0.74600000000000011</v>
      </c>
    </row>
    <row r="30" spans="1:16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6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I.I. YARI DE LA LUZ ALFARO CARVAJAL</v>
      </c>
      <c r="C37" s="24"/>
      <c r="D37" s="24"/>
      <c r="E37" s="13"/>
      <c r="F37" s="13"/>
      <c r="G37" s="24" t="s">
        <v>36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2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AGOSTO-DICIEMBRE 24</v>
      </c>
      <c r="M8" s="30"/>
      <c r="N8" s="30"/>
    </row>
    <row r="10" spans="1:14" ht="13" x14ac:dyDescent="0.3">
      <c r="A10" s="4" t="s">
        <v>8</v>
      </c>
      <c r="B10" s="30" t="str">
        <f>'1'!B10</f>
        <v>I.I. YARI DE LA LUZ ALFARO CARVAJAL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INGENIERIA DE PROCESOS</v>
      </c>
      <c r="B14" s="9"/>
      <c r="C14" s="9" t="str">
        <f>'1'!C14</f>
        <v>507 A</v>
      </c>
      <c r="D14" s="9" t="str">
        <f>'1'!D14</f>
        <v>IGE</v>
      </c>
      <c r="E14" s="9">
        <f>'1'!E14</f>
        <v>31</v>
      </c>
      <c r="F14" s="9"/>
      <c r="G14" s="9"/>
      <c r="H14" s="10">
        <f t="shared" ref="H14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31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42" t="str">
        <f>B10</f>
        <v>I.I. YARI DE LA LUZ ALFARO CARVAJAL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L8" sqref="L8:N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3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AGOSTO-DICIEMBRE 24</v>
      </c>
      <c r="M8" s="30"/>
      <c r="N8" s="30"/>
    </row>
    <row r="10" spans="1:14" ht="13" x14ac:dyDescent="0.3">
      <c r="A10" s="4" t="s">
        <v>8</v>
      </c>
      <c r="B10" s="30" t="str">
        <f>'1'!B10</f>
        <v>I.I. YARI DE LA LUZ ALFARO CARVAJAL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INGENIERIA DE PROCESOS</v>
      </c>
      <c r="B14" s="9"/>
      <c r="C14" s="9" t="str">
        <f>'1'!C14</f>
        <v>507 A</v>
      </c>
      <c r="D14" s="9" t="str">
        <f>'1'!D14</f>
        <v>IGE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GESTIÒN DEL CAPITAL HUMANO</v>
      </c>
      <c r="B15" s="9"/>
      <c r="C15" s="9" t="str">
        <f>'1'!C15</f>
        <v>507 B</v>
      </c>
      <c r="D15" s="9" t="str">
        <f>'1'!D15</f>
        <v>IGE</v>
      </c>
      <c r="E15" s="9">
        <f>'1'!E15</f>
        <v>32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GESTIÒN DE LA PRODUCCIÒN II</v>
      </c>
      <c r="B16" s="9"/>
      <c r="C16" s="9" t="s">
        <v>35</v>
      </c>
      <c r="D16" s="9" t="str">
        <f>'1'!D16</f>
        <v>IGE</v>
      </c>
      <c r="E16" s="9">
        <f>'1'!E16</f>
        <v>24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ht="25" x14ac:dyDescent="0.25">
      <c r="A17" s="9" t="str">
        <f>'1'!A17</f>
        <v>GESTIÒN DE LA PRODUCCIÒN II</v>
      </c>
      <c r="B17" s="9"/>
      <c r="C17" s="9" t="s">
        <v>35</v>
      </c>
      <c r="D17" s="9" t="str">
        <f>'1'!D17</f>
        <v>IGE</v>
      </c>
      <c r="E17" s="9">
        <f>'1'!E17</f>
        <v>15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 t="str">
        <f>'1'!A18</f>
        <v>CALIDAD APLICADA A LA GESTIÒN EMPRESARIAL</v>
      </c>
      <c r="B18" s="9"/>
      <c r="C18" s="9" t="str">
        <f>'1'!C18</f>
        <v>707 B</v>
      </c>
      <c r="D18" s="9" t="str">
        <f>'1'!D18</f>
        <v>IGE</v>
      </c>
      <c r="E18" s="9">
        <f>'1'!E18</f>
        <v>9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111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42" t="str">
        <f>B10</f>
        <v>I.I. YARI DE LA LUZ ALFARO CARVAJAL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O11" sqref="O1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4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AGOSTO-DICIEMBRE 24</v>
      </c>
      <c r="M8" s="30"/>
      <c r="N8" s="30"/>
    </row>
    <row r="10" spans="1:14" ht="13" x14ac:dyDescent="0.3">
      <c r="A10" s="4" t="s">
        <v>8</v>
      </c>
      <c r="B10" s="30" t="str">
        <f>'1'!B10</f>
        <v>I.I. YARI DE LA LUZ ALFARO CARVAJAL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INGENIERIA DE PROCESOS</v>
      </c>
      <c r="B14" s="9"/>
      <c r="C14" s="9" t="str">
        <f>'1'!C14</f>
        <v>507 A</v>
      </c>
      <c r="D14" s="9" t="str">
        <f>'1'!D14</f>
        <v>IGE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GESTIÒN DEL CAPITAL HUMANO</v>
      </c>
      <c r="B15" s="9"/>
      <c r="C15" s="9" t="str">
        <f>'1'!C15</f>
        <v>507 B</v>
      </c>
      <c r="D15" s="9" t="str">
        <f>'1'!D15</f>
        <v>IGE</v>
      </c>
      <c r="E15" s="9">
        <f>'1'!E15</f>
        <v>32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GESTIÒN DE LA PRODUCCIÒN II</v>
      </c>
      <c r="B16" s="9"/>
      <c r="C16" s="9" t="str">
        <f>'1'!C16</f>
        <v>707 A</v>
      </c>
      <c r="D16" s="9" t="str">
        <f>'1'!D16</f>
        <v>IGE</v>
      </c>
      <c r="E16" s="9">
        <f>'1'!E16</f>
        <v>24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ht="25" x14ac:dyDescent="0.25">
      <c r="A17" s="9" t="str">
        <f>'1'!A17</f>
        <v>GESTIÒN DE LA PRODUCCIÒN II</v>
      </c>
      <c r="B17" s="9"/>
      <c r="C17" s="9" t="str">
        <f>'1'!C17</f>
        <v>707 B</v>
      </c>
      <c r="D17" s="9" t="str">
        <f>'1'!D17</f>
        <v>IGE</v>
      </c>
      <c r="E17" s="9">
        <f>'1'!E17</f>
        <v>15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 t="str">
        <f>'1'!A18</f>
        <v>CALIDAD APLICADA A LA GESTIÒN EMPRESARIAL</v>
      </c>
      <c r="B18" s="9"/>
      <c r="C18" s="9" t="str">
        <f>'1'!C18</f>
        <v>707 B</v>
      </c>
      <c r="D18" s="9" t="str">
        <f>'1'!D18</f>
        <v>IGE</v>
      </c>
      <c r="E18" s="9">
        <f>'1'!E18</f>
        <v>9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111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42" t="str">
        <f>B10</f>
        <v>I.I. YARI DE LA LUZ ALFARO CARVAJAL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0" zoomScaleNormal="110" zoomScaleSheetLayoutView="100" workbookViewId="0">
      <selection activeCell="A21" sqref="A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1</v>
      </c>
      <c r="C8" s="30"/>
      <c r="D8" s="14" t="s">
        <v>5</v>
      </c>
      <c r="E8" s="20">
        <v>1</v>
      </c>
      <c r="F8"/>
      <c r="G8" s="4" t="s">
        <v>6</v>
      </c>
      <c r="H8" s="20">
        <v>1</v>
      </c>
      <c r="I8" s="36" t="s">
        <v>7</v>
      </c>
      <c r="J8" s="36"/>
      <c r="K8" s="36"/>
      <c r="L8" s="30" t="s">
        <v>37</v>
      </c>
      <c r="M8" s="30"/>
      <c r="N8" s="30"/>
    </row>
    <row r="10" spans="1:14" ht="13" x14ac:dyDescent="0.3">
      <c r="A10" s="4" t="s">
        <v>8</v>
      </c>
      <c r="B10" s="30" t="s">
        <v>31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INGENIERIA DE PROCESOS</v>
      </c>
      <c r="B14" s="9"/>
      <c r="C14" s="9" t="str">
        <f>'1'!C14</f>
        <v>507 A</v>
      </c>
      <c r="D14" s="9" t="str">
        <f>'1'!D14</f>
        <v>IGE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GESTIÒN DEL CAPITAL HUMANO</v>
      </c>
      <c r="B15" s="9"/>
      <c r="C15" s="9" t="str">
        <f>'1'!C15</f>
        <v>507 B</v>
      </c>
      <c r="D15" s="9" t="str">
        <f>'1'!D15</f>
        <v>IGE</v>
      </c>
      <c r="E15" s="9">
        <f>'1'!E15</f>
        <v>32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GESTIÒN DE LA PRODUCCIÒN II</v>
      </c>
      <c r="B16" s="9"/>
      <c r="C16" s="9" t="str">
        <f>'1'!C16</f>
        <v>707 A</v>
      </c>
      <c r="D16" s="9" t="str">
        <f>'1'!D16</f>
        <v>IGE</v>
      </c>
      <c r="E16" s="9">
        <f>'1'!E16</f>
        <v>24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ht="25" x14ac:dyDescent="0.25">
      <c r="A17" s="9" t="str">
        <f>'1'!A17</f>
        <v>GESTIÒN DE LA PRODUCCIÒN II</v>
      </c>
      <c r="B17" s="9"/>
      <c r="C17" s="9" t="str">
        <f>'1'!C17</f>
        <v>707 B</v>
      </c>
      <c r="D17" s="9" t="str">
        <f>'1'!D17</f>
        <v>IGE</v>
      </c>
      <c r="E17" s="9">
        <f>'1'!E17</f>
        <v>15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x14ac:dyDescent="0.25">
      <c r="A18" s="9" t="str">
        <f>'1'!A18</f>
        <v>CALIDAD APLICADA A LA GESTIÒN EMPRESARIAL</v>
      </c>
      <c r="B18" s="9"/>
      <c r="C18" s="9" t="str">
        <f>'1'!C18</f>
        <v>707 B</v>
      </c>
      <c r="D18" s="9" t="str">
        <f>'1'!D18</f>
        <v>IGE</v>
      </c>
      <c r="E18" s="9">
        <f>'1'!E18</f>
        <v>9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111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43" t="str">
        <f>B10</f>
        <v>YARI DE LA LUZ ALFARO CARVAJAL</v>
      </c>
      <c r="C37" s="43"/>
      <c r="D37" s="43"/>
      <c r="E37" s="13"/>
      <c r="F37" s="13"/>
      <c r="G37" s="43" t="s">
        <v>33</v>
      </c>
      <c r="H37" s="43"/>
      <c r="I37" s="43"/>
      <c r="J37" s="4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Yari Alfaro</cp:lastModifiedBy>
  <cp:revision/>
  <dcterms:created xsi:type="dcterms:W3CDTF">2021-11-22T14:45:25Z</dcterms:created>
  <dcterms:modified xsi:type="dcterms:W3CDTF">2024-09-26T03:41:16Z</dcterms:modified>
  <cp:category/>
  <cp:contentStatus/>
</cp:coreProperties>
</file>