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9E906786-F2FF-4D78-8FFF-5C56C7EDBF6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5" l="1"/>
  <c r="G37" i="24"/>
  <c r="G37" i="23"/>
  <c r="G37" i="22"/>
  <c r="E6" i="24"/>
  <c r="E6" i="23"/>
  <c r="E6" i="22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3" i="22"/>
  <c r="I23" i="22"/>
  <c r="J23" i="22" s="1"/>
  <c r="H23" i="22"/>
  <c r="L21" i="22"/>
  <c r="I21" i="22"/>
  <c r="J21" i="22" s="1"/>
  <c r="H21" i="22"/>
  <c r="H20" i="22"/>
  <c r="L17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6" i="22" l="1"/>
  <c r="J16" i="22" s="1"/>
  <c r="H16" i="22"/>
  <c r="I17" i="25"/>
  <c r="J17" i="25" s="1"/>
  <c r="H17" i="25"/>
  <c r="I15" i="25"/>
  <c r="J15" i="25" s="1"/>
  <c r="H15" i="25"/>
  <c r="I24" i="25"/>
  <c r="J24" i="25" s="1"/>
  <c r="H24" i="25"/>
  <c r="I19" i="22"/>
  <c r="J19" i="22" s="1"/>
  <c r="I14" i="22"/>
  <c r="J14" i="22" s="1"/>
  <c r="L19" i="22"/>
  <c r="L24" i="22"/>
  <c r="I23" i="25"/>
  <c r="J23" i="25" s="1"/>
  <c r="H23" i="25"/>
  <c r="I21" i="25"/>
  <c r="J21" i="25" s="1"/>
  <c r="H21" i="25"/>
  <c r="I26" i="25"/>
  <c r="J26" i="25" s="1"/>
  <c r="H26" i="25"/>
  <c r="I18" i="25"/>
  <c r="J18" i="25" s="1"/>
  <c r="H18" i="25"/>
  <c r="H15" i="22"/>
  <c r="H25" i="22"/>
  <c r="I15" i="22"/>
  <c r="J15" i="22" s="1"/>
  <c r="I20" i="22"/>
  <c r="J20" i="22" s="1"/>
  <c r="I25" i="22"/>
  <c r="J25" i="22" s="1"/>
  <c r="I16" i="25"/>
  <c r="J16" i="25" s="1"/>
  <c r="H16" i="25"/>
  <c r="I19" i="25"/>
  <c r="J19" i="25" s="1"/>
  <c r="H19" i="25"/>
  <c r="I22" i="25"/>
  <c r="J22" i="25" s="1"/>
  <c r="H22" i="25"/>
  <c r="I25" i="25"/>
  <c r="J25" i="25" s="1"/>
  <c r="H25" i="25"/>
  <c r="I20" i="25"/>
  <c r="J20" i="25" s="1"/>
  <c r="H20" i="25"/>
  <c r="H24" i="22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<sst xmlns="http://schemas.openxmlformats.org/spreadsheetml/2006/main" count="178" uniqueCount="46">
  <si>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</si>
  <si>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</si>
  <si>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</si>
  <si>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</si>
  <si>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</si>
  <si>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</si>
  <si>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</si>
  <si>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</si>
  <si>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</si>
  <si>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</si>
  <si>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</si>
  <si>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</si>
  <si>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</si>
  <si>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</si>
  <si>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</si>
  <si>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</si>
  <si>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</si>
  <si>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</si>
  <si>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</si>
  <si>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</si>
  <si>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</si>
  <si>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</si>
  <si>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</si>
  <si>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</si>
  <si>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</si>
  <si>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</si>
  <si>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</si>
  <si>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</si>
  <si>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</si>
  <si>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</si>
  <si>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</si>
  <si>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</si>
  <si>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Ago-Dic 2024</t>
  </si>
  <si>
    <t>L.C. MANUEL DE JESUS CANO BUSTAMANTE</t>
  </si>
  <si>
    <t>L.A.E. RENATA RAMOS MORENO</t>
  </si>
  <si>
    <t>CONTABILIDAD GERENCIAL</t>
  </si>
  <si>
    <t>305 B</t>
  </si>
  <si>
    <t>DLAM</t>
  </si>
  <si>
    <t>FORMULACION Y EVALUACION DE PROYECTOS</t>
  </si>
  <si>
    <t>FINANZAS EN LAS ORGANIZACIONES</t>
  </si>
  <si>
    <t>805 A</t>
  </si>
  <si>
    <t>COSTOS EMPRESARIALES</t>
  </si>
  <si>
    <t>307 A</t>
  </si>
  <si>
    <t>507 A</t>
  </si>
  <si>
    <t>IGEM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</si>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</sst>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1" width="38.54296875" style="1" bestFit="1" customWidth="1"/>
    <col min="2" max="3" width="6.90625" style="1" customWidth="1"/>
    <col min="4" max="4" width="26.26953125" style="1" customWidth="1"/>
    <col min="5" max="5" width="11.36328125" style="1" customWidth="1"/>
    <col min="6" max="7" width="11.6328125" style="1" customWidth="1"/>
    <col min="8" max="12" width="11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35</v>
      </c>
      <c r="B14" s="9" t="s">
        <v>45</v>
      </c>
      <c r="C14" s="9" t="s">
        <v>36</v>
      </c>
      <c r="D14" s="9" t="s">
        <v>37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38</v>
      </c>
      <c r="B15" s="9" t="s">
        <v>45</v>
      </c>
      <c r="C15" s="9" t="s">
        <v>40</v>
      </c>
      <c r="D15" s="9" t="s">
        <v>37</v>
      </c>
      <c r="E15" s="9">
        <v>7</v>
      </c>
      <c r="F15" s="9"/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41</v>
      </c>
      <c r="B16" s="9" t="s">
        <v>45</v>
      </c>
      <c r="C16" s="9" t="s">
        <v>42</v>
      </c>
      <c r="D16" s="9" t="s">
        <v>44</v>
      </c>
      <c r="E16" s="9">
        <v>31</v>
      </c>
      <c r="F16" s="9"/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39</v>
      </c>
      <c r="B17" s="9" t="s">
        <v>45</v>
      </c>
      <c r="C17" s="9" t="s">
        <v>43</v>
      </c>
      <c r="D17" s="9" t="s">
        <v>44</v>
      </c>
      <c r="E17" s="9"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92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2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7.6328125" style="1" customWidth="1"/>
    <col min="4" max="4" width="28.90625" style="1" customWidth="1"/>
    <col min="5" max="5" width="12.7265625" style="1" customWidth="1"/>
    <col min="6" max="7" width="13" style="1" customWidth="1"/>
    <col min="8" max="12" width="8.7265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7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7.36328125" style="1" customWidth="1"/>
    <col min="4" max="4" width="30.1796875" style="1" customWidth="1"/>
    <col min="5" max="5" width="12.453125" style="1" customWidth="1"/>
    <col min="6" max="12" width="12.6328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B4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5.90625" style="1" customWidth="1"/>
    <col min="4" max="4" width="27.7265625" style="1" customWidth="1"/>
    <col min="5" max="5" width="14.90625" style="1" customWidth="1"/>
    <col min="6" max="7" width="10.7265625" style="1" customWidth="1"/>
    <col min="8" max="12" width="9.90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DIVISION DE 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B9" sqref="B1:C1048576"/>
    </sheetView>
  </sheetViews>
  <sheetFormatPr baseColWidth="10" defaultColWidth="11.453125" defaultRowHeight="12.5" x14ac:dyDescent="0.25"/>
  <cols>
    <col min="1" max="1" width="38.54296875" style="1" bestFit="1" customWidth="1"/>
    <col min="2" max="3" width="6.453125" style="1" customWidth="1"/>
    <col min="4" max="4" width="26.90625" style="1" customWidth="1"/>
    <col min="5" max="5" width="13.54296875" style="1" customWidth="1"/>
    <col min="6" max="7" width="10.1796875" style="1" customWidth="1"/>
    <col min="8" max="12" width="10.72656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CONTABILIDAD GERENCIAL</v>
      </c>
      <c r="B14" s="9"/>
      <c r="C14" s="9" t="str">
        <f>'1'!C14</f>
        <v>305 B</v>
      </c>
      <c r="D14" s="9" t="str">
        <f>'1'!D14</f>
        <v>DLAM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FORMULACION Y EVALUACION DE PROYECTOS</v>
      </c>
      <c r="B15" s="9"/>
      <c r="C15" s="9" t="str">
        <f>'1'!C15</f>
        <v>805 A</v>
      </c>
      <c r="D15" s="9" t="str">
        <f>'1'!D15</f>
        <v>DLAM</v>
      </c>
      <c r="E15" s="9">
        <f>'1'!E15</f>
        <v>7</v>
      </c>
      <c r="F15" s="9"/>
      <c r="G15" s="9"/>
      <c r="H15" s="10">
        <f t="shared" ref="H15:H27" si="3">(F15+G15)/E15</f>
        <v>0</v>
      </c>
      <c r="I15" s="9">
        <f t="shared" si="0"/>
        <v>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COSTOS EMPRESARIALES</v>
      </c>
      <c r="B16" s="9"/>
      <c r="C16" s="9" t="str">
        <f>'1'!C16</f>
        <v>307 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FINANZAS EN LAS ORGANIZACIONES</v>
      </c>
      <c r="B17" s="9"/>
      <c r="C17" s="9" t="str">
        <f>'1'!C17</f>
        <v>507 A</v>
      </c>
      <c r="D17" s="9" t="str">
        <f>'1'!D17</f>
        <v>IGEM</v>
      </c>
      <c r="E17" s="9">
        <f>'1'!E17</f>
        <v>34</v>
      </c>
      <c r="F17" s="9"/>
      <c r="G17" s="9"/>
      <c r="H17" s="10">
        <f t="shared" si="3"/>
        <v>0</v>
      </c>
      <c r="I17" s="9">
        <f t="shared" si="0"/>
        <v>34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72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2024-11-25T02:04:48Z</dcterms:modified>
  <cp:category/>
  <cp:contentStatus/>
</cp:coreProperties>
</file>