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AGOSTO-DICIEMBRE 2024\MATEMATICAS PARA LA ADMON\"/>
    </mc:Choice>
  </mc:AlternateContent>
  <xr:revisionPtr revIDLastSave="0" documentId="13_ncr:1_{58F6BCCE-6E94-4956-B79C-3F874515F56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QUIMIC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5" i="1" l="1"/>
  <c r="Q44" i="1"/>
  <c r="Q43" i="1"/>
  <c r="Q42" i="1"/>
  <c r="Q41" i="1"/>
  <c r="Q40" i="1"/>
  <c r="Q39" i="1"/>
  <c r="Q38" i="1"/>
  <c r="Q37" i="1"/>
  <c r="Q36" i="1"/>
  <c r="Q35" i="1"/>
  <c r="Q34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26" i="1" l="1"/>
  <c r="Q27" i="1"/>
  <c r="Q28" i="1"/>
  <c r="Q29" i="1"/>
  <c r="Q30" i="1"/>
  <c r="Q31" i="1"/>
  <c r="Q32" i="1"/>
  <c r="Q33" i="1"/>
  <c r="K55" i="1" l="1"/>
  <c r="K56" i="1" l="1"/>
  <c r="L56" i="1"/>
  <c r="M56" i="1"/>
  <c r="N56" i="1"/>
  <c r="O56" i="1"/>
  <c r="P56" i="1"/>
  <c r="J56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K58" i="1" l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<sst xmlns="http://schemas.openxmlformats.org/spreadsheetml/2006/main" count="286" uniqueCount="100">
  <si>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</si>
  <si>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</si>
  <si>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</si>
  <si>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</si>
  <si>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</si>
  <si>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</si>
  <si>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</si>
  <si>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</si>
  <si>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</si>
  <si>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</si>
  <si>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</si>
  <si>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</si>
  <si>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</si>
  <si>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</si>
  <si>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</si>
  <si>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</si>
  <si>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</si>
  <si>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</si>
  <si>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</si>
  <si>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</si>
  <si>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</si>
  <si>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</si>
  <si>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</si>
  <si>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</si>
  <si>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M.C. TONATIUH SOSME SANCHEZ</t>
  </si>
  <si>
    <t>MATEMATICAS APLICADAS A LA ADMINISTRACION</t>
  </si>
  <si>
    <t>105 B</t>
  </si>
  <si>
    <t>241U0178</t>
  </si>
  <si>
    <t>241U0181</t>
  </si>
  <si>
    <t>241U0182</t>
  </si>
  <si>
    <t>241U0186</t>
  </si>
  <si>
    <t>241U0571</t>
  </si>
  <si>
    <t>241U0187</t>
  </si>
  <si>
    <t>241U0627</t>
  </si>
  <si>
    <t>241U0616</t>
  </si>
  <si>
    <t>241U0191</t>
  </si>
  <si>
    <t>241U0569</t>
  </si>
  <si>
    <t>241U0192</t>
  </si>
  <si>
    <t>241U0420</t>
  </si>
  <si>
    <t>241U0570</t>
  </si>
  <si>
    <t>241U0195</t>
  </si>
  <si>
    <t>241U0197</t>
  </si>
  <si>
    <t>241U0198</t>
  </si>
  <si>
    <t>241U0199</t>
  </si>
  <si>
    <t>241U0202</t>
  </si>
  <si>
    <t>241U0205</t>
  </si>
  <si>
    <t>241U0207</t>
  </si>
  <si>
    <t>241U0212</t>
  </si>
  <si>
    <t>241U0214</t>
  </si>
  <si>
    <t>241U0215</t>
  </si>
  <si>
    <t>241U0622</t>
  </si>
  <si>
    <t>241U0220</t>
  </si>
  <si>
    <t>241U0219</t>
  </si>
  <si>
    <t>241U0223</t>
  </si>
  <si>
    <t>241U0224</t>
  </si>
  <si>
    <t>241U0229</t>
  </si>
  <si>
    <t>241U0230</t>
  </si>
  <si>
    <t>241U0231</t>
  </si>
  <si>
    <t>241U0232</t>
  </si>
  <si>
    <t>241U0233</t>
  </si>
  <si>
    <t>241U0238</t>
  </si>
  <si>
    <t>241U0242</t>
  </si>
  <si>
    <t>Alvarado Macario Dulce Maria</t>
  </si>
  <si>
    <t>Bustamante Xala Mildred Yulianna</t>
  </si>
  <si>
    <t>Cadena Baxin Maria Ines</t>
  </si>
  <si>
    <t>Castro Xala America Seani</t>
  </si>
  <si>
    <t>Chagala Martinez Emanuel</t>
  </si>
  <si>
    <t>Chaira Rojas Estrella Concepcion</t>
  </si>
  <si>
    <t>Cobaxin Villaseñor Cristian Gerardo</t>
  </si>
  <si>
    <t>Davila Velasco Leilany Mariam</t>
  </si>
  <si>
    <t>De la Maza Andrade Bridget Anais</t>
  </si>
  <si>
    <t>Dominguez Canela Grissel</t>
  </si>
  <si>
    <t>Dominguez Santillana Jacqueline</t>
  </si>
  <si>
    <t>Escalera Sosa Juan Emanuel</t>
  </si>
  <si>
    <t>Fernandez Valerio Jaasiel</t>
  </si>
  <si>
    <t>Fonseca Carvajal Yaretzy</t>
  </si>
  <si>
    <t>Gamino Lopez Carlos Dario</t>
  </si>
  <si>
    <t>Gomez Ortega Vanya</t>
  </si>
  <si>
    <t>Hernandez Baxin Juan Carlos</t>
  </si>
  <si>
    <t>Hernandez Castellanos Jacquelin</t>
  </si>
  <si>
    <t>Lara Marquez Alexander</t>
  </si>
  <si>
    <t>Marcial Chapan Zoe</t>
  </si>
  <si>
    <t>Martinez Seba Jennifer</t>
  </si>
  <si>
    <t>Morales Mendez Bryan</t>
  </si>
  <si>
    <t>Moto Cobaxin Kevin Antonio</t>
  </si>
  <si>
    <t>Organista Macario Jimena</t>
  </si>
  <si>
    <t>Ortiz Hernandez Theo Arturo</t>
  </si>
  <si>
    <t>Perez Martinez Natalia</t>
  </si>
  <si>
    <t>Pucheta Salazar Alvaro Antonio</t>
  </si>
  <si>
    <t>Sanchez de la Cruz Kevin Alexsander</t>
  </si>
  <si>
    <t>Sanchez Ferman Maria Jose</t>
  </si>
  <si>
    <t>Santos Perez Abdiel Misrain</t>
  </si>
  <si>
    <t>Tom Martinez Juan Jose</t>
  </si>
  <si>
    <t>Torres Montan Hannia Sherlyn</t>
  </si>
  <si>
    <t>Toto Hernández Pedro Antolín</t>
  </si>
  <si>
    <t>Velasco Teoba Luis Fernando</t>
  </si>
  <si>
    <t>Velazco Castillo Marlen</t>
  </si>
  <si>
    <t>Xala Cobix Frida Alejandra</t>
  </si>
  <si>
    <t>Zúñiga Martínez David Eduardo</t>
  </si>
  <si>
    <t>AGOSTO-DICIEMBRE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</si>
</sst>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abSelected="1" zoomScale="110" zoomScaleNormal="110" workbookViewId="0">
      <selection activeCell="V14" sqref="V1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6" width="7.6640625" customWidth="1"/>
    <col min="7" max="7" width="17" customWidth="1"/>
    <col min="8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5" t="s">
        <v>9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2"/>
      <c r="R2" s="2"/>
    </row>
    <row r="3" spans="2:18" x14ac:dyDescent="0.3">
      <c r="C3" s="23" t="s">
        <v>8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1"/>
      <c r="R3" s="1"/>
    </row>
    <row r="4" spans="2:18" x14ac:dyDescent="0.3">
      <c r="C4" t="s">
        <v>0</v>
      </c>
      <c r="D4" s="28" t="s">
        <v>25</v>
      </c>
      <c r="E4" s="28"/>
      <c r="F4" s="28"/>
      <c r="G4" s="28"/>
      <c r="I4" t="s">
        <v>1</v>
      </c>
      <c r="J4" s="29" t="s">
        <v>26</v>
      </c>
      <c r="K4" s="29"/>
      <c r="M4" t="s">
        <v>2</v>
      </c>
      <c r="N4" s="30">
        <v>45590</v>
      </c>
      <c r="O4" s="30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9" t="s">
        <v>99</v>
      </c>
      <c r="E6" s="29"/>
      <c r="F6" s="29"/>
      <c r="G6" s="29"/>
      <c r="I6" s="21" t="s">
        <v>22</v>
      </c>
      <c r="J6" s="21"/>
      <c r="K6" s="22" t="s">
        <v>24</v>
      </c>
      <c r="L6" s="22"/>
      <c r="M6" s="22"/>
      <c r="N6" s="22"/>
      <c r="O6" s="22"/>
      <c r="P6" s="22"/>
    </row>
    <row r="7" spans="2:18" ht="11.25" customHeight="1" x14ac:dyDescent="0.3"/>
    <row r="8" spans="2:18" x14ac:dyDescent="0.3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16" t="s">
        <v>27</v>
      </c>
      <c r="D9" s="32" t="s">
        <v>62</v>
      </c>
      <c r="E9" s="33" t="s">
        <v>62</v>
      </c>
      <c r="F9" s="33" t="s">
        <v>62</v>
      </c>
      <c r="G9" s="33" t="s">
        <v>62</v>
      </c>
      <c r="H9" s="33" t="s">
        <v>62</v>
      </c>
      <c r="I9" s="34" t="s">
        <v>62</v>
      </c>
      <c r="J9" s="4">
        <v>85</v>
      </c>
      <c r="K9" s="4">
        <v>0</v>
      </c>
      <c r="L9" s="4"/>
      <c r="M9" s="4"/>
      <c r="N9" s="4"/>
      <c r="O9" s="4"/>
      <c r="P9" s="4"/>
      <c r="Q9" s="10">
        <f t="shared" ref="Q9:Q25" si="0">SUM(J9:O9)/4</f>
        <v>21.25</v>
      </c>
    </row>
    <row r="10" spans="2:18" x14ac:dyDescent="0.3">
      <c r="B10" s="6">
        <f>B9+1</f>
        <v>2</v>
      </c>
      <c r="C10" s="17" t="s">
        <v>28</v>
      </c>
      <c r="D10" s="32" t="s">
        <v>63</v>
      </c>
      <c r="E10" s="33" t="s">
        <v>63</v>
      </c>
      <c r="F10" s="33" t="s">
        <v>63</v>
      </c>
      <c r="G10" s="33" t="s">
        <v>63</v>
      </c>
      <c r="H10" s="33" t="s">
        <v>63</v>
      </c>
      <c r="I10" s="34" t="s">
        <v>63</v>
      </c>
      <c r="J10" s="4">
        <v>77</v>
      </c>
      <c r="K10" s="4">
        <v>0</v>
      </c>
      <c r="L10" s="4"/>
      <c r="M10" s="4"/>
      <c r="N10" s="4"/>
      <c r="O10" s="4"/>
      <c r="P10" s="4"/>
      <c r="Q10" s="10">
        <f t="shared" si="0"/>
        <v>19.25</v>
      </c>
    </row>
    <row r="11" spans="2:18" x14ac:dyDescent="0.3">
      <c r="B11" s="6">
        <f t="shared" ref="B11:B53" si="1">B10+1</f>
        <v>3</v>
      </c>
      <c r="C11" s="17" t="s">
        <v>29</v>
      </c>
      <c r="D11" s="32" t="s">
        <v>64</v>
      </c>
      <c r="E11" s="33" t="s">
        <v>64</v>
      </c>
      <c r="F11" s="33" t="s">
        <v>64</v>
      </c>
      <c r="G11" s="33" t="s">
        <v>64</v>
      </c>
      <c r="H11" s="33" t="s">
        <v>64</v>
      </c>
      <c r="I11" s="34" t="s">
        <v>64</v>
      </c>
      <c r="J11" s="4">
        <v>88</v>
      </c>
      <c r="K11" s="4">
        <v>0</v>
      </c>
      <c r="L11" s="4"/>
      <c r="M11" s="4"/>
      <c r="N11" s="4"/>
      <c r="O11" s="4"/>
      <c r="P11" s="4"/>
      <c r="Q11" s="10">
        <f t="shared" si="0"/>
        <v>22</v>
      </c>
    </row>
    <row r="12" spans="2:18" x14ac:dyDescent="0.3">
      <c r="B12" s="6">
        <f t="shared" si="1"/>
        <v>4</v>
      </c>
      <c r="C12" s="17" t="s">
        <v>30</v>
      </c>
      <c r="D12" s="32" t="s">
        <v>65</v>
      </c>
      <c r="E12" s="33" t="s">
        <v>65</v>
      </c>
      <c r="F12" s="33" t="s">
        <v>65</v>
      </c>
      <c r="G12" s="33" t="s">
        <v>65</v>
      </c>
      <c r="H12" s="33" t="s">
        <v>65</v>
      </c>
      <c r="I12" s="34" t="s">
        <v>65</v>
      </c>
      <c r="J12" s="4">
        <v>93</v>
      </c>
      <c r="K12" s="4">
        <v>0</v>
      </c>
      <c r="L12" s="4"/>
      <c r="M12" s="4"/>
      <c r="N12" s="4"/>
      <c r="O12" s="4"/>
      <c r="P12" s="4"/>
      <c r="Q12" s="10">
        <f t="shared" si="0"/>
        <v>23.25</v>
      </c>
    </row>
    <row r="13" spans="2:18" x14ac:dyDescent="0.3">
      <c r="B13" s="6">
        <f t="shared" si="1"/>
        <v>5</v>
      </c>
      <c r="C13" s="17" t="s">
        <v>31</v>
      </c>
      <c r="D13" s="32" t="s">
        <v>66</v>
      </c>
      <c r="E13" s="33" t="s">
        <v>66</v>
      </c>
      <c r="F13" s="33" t="s">
        <v>66</v>
      </c>
      <c r="G13" s="33" t="s">
        <v>66</v>
      </c>
      <c r="H13" s="33" t="s">
        <v>66</v>
      </c>
      <c r="I13" s="34" t="s">
        <v>66</v>
      </c>
      <c r="J13" s="4">
        <v>100</v>
      </c>
      <c r="K13" s="4">
        <v>0</v>
      </c>
      <c r="L13" s="4"/>
      <c r="M13" s="4"/>
      <c r="N13" s="4"/>
      <c r="O13" s="4"/>
      <c r="P13" s="4"/>
      <c r="Q13" s="10">
        <f t="shared" si="0"/>
        <v>25</v>
      </c>
    </row>
    <row r="14" spans="2:18" x14ac:dyDescent="0.3">
      <c r="B14" s="6">
        <f t="shared" si="1"/>
        <v>6</v>
      </c>
      <c r="C14" s="17" t="s">
        <v>32</v>
      </c>
      <c r="D14" s="32" t="s">
        <v>67</v>
      </c>
      <c r="E14" s="33" t="s">
        <v>67</v>
      </c>
      <c r="F14" s="33" t="s">
        <v>67</v>
      </c>
      <c r="G14" s="33" t="s">
        <v>67</v>
      </c>
      <c r="H14" s="33" t="s">
        <v>67</v>
      </c>
      <c r="I14" s="34" t="s">
        <v>67</v>
      </c>
      <c r="J14" s="4">
        <v>80</v>
      </c>
      <c r="K14" s="4">
        <v>0</v>
      </c>
      <c r="L14" s="4"/>
      <c r="M14" s="4"/>
      <c r="N14" s="4"/>
      <c r="O14" s="4"/>
      <c r="P14" s="4"/>
      <c r="Q14" s="10">
        <f t="shared" si="0"/>
        <v>20</v>
      </c>
    </row>
    <row r="15" spans="2:18" x14ac:dyDescent="0.3">
      <c r="B15" s="6">
        <f t="shared" si="1"/>
        <v>7</v>
      </c>
      <c r="C15" s="17" t="s">
        <v>33</v>
      </c>
      <c r="D15" s="32" t="s">
        <v>68</v>
      </c>
      <c r="E15" s="33" t="s">
        <v>68</v>
      </c>
      <c r="F15" s="33" t="s">
        <v>68</v>
      </c>
      <c r="G15" s="33" t="s">
        <v>68</v>
      </c>
      <c r="H15" s="33" t="s">
        <v>68</v>
      </c>
      <c r="I15" s="34" t="s">
        <v>68</v>
      </c>
      <c r="J15" s="4">
        <v>0</v>
      </c>
      <c r="K15" s="4">
        <v>0</v>
      </c>
      <c r="L15" s="4"/>
      <c r="M15" s="4"/>
      <c r="N15" s="4"/>
      <c r="O15" s="4"/>
      <c r="P15" s="4"/>
      <c r="Q15" s="10">
        <f t="shared" si="0"/>
        <v>0</v>
      </c>
    </row>
    <row r="16" spans="2:18" x14ac:dyDescent="0.3">
      <c r="B16" s="6">
        <f t="shared" si="1"/>
        <v>8</v>
      </c>
      <c r="C16" s="17" t="s">
        <v>34</v>
      </c>
      <c r="D16" s="32" t="s">
        <v>69</v>
      </c>
      <c r="E16" s="33" t="s">
        <v>69</v>
      </c>
      <c r="F16" s="33" t="s">
        <v>69</v>
      </c>
      <c r="G16" s="33" t="s">
        <v>69</v>
      </c>
      <c r="H16" s="33" t="s">
        <v>69</v>
      </c>
      <c r="I16" s="34" t="s">
        <v>69</v>
      </c>
      <c r="J16" s="4">
        <v>75</v>
      </c>
      <c r="K16" s="4">
        <v>0</v>
      </c>
      <c r="L16" s="4"/>
      <c r="M16" s="4"/>
      <c r="N16" s="4"/>
      <c r="O16" s="4"/>
      <c r="P16" s="4"/>
      <c r="Q16" s="10">
        <f t="shared" si="0"/>
        <v>18.75</v>
      </c>
    </row>
    <row r="17" spans="2:17" x14ac:dyDescent="0.3">
      <c r="B17" s="6">
        <f t="shared" si="1"/>
        <v>9</v>
      </c>
      <c r="C17" s="17" t="s">
        <v>35</v>
      </c>
      <c r="D17" s="32" t="s">
        <v>70</v>
      </c>
      <c r="E17" s="33" t="s">
        <v>70</v>
      </c>
      <c r="F17" s="33" t="s">
        <v>70</v>
      </c>
      <c r="G17" s="33" t="s">
        <v>70</v>
      </c>
      <c r="H17" s="33" t="s">
        <v>70</v>
      </c>
      <c r="I17" s="34" t="s">
        <v>70</v>
      </c>
      <c r="J17" s="4">
        <v>84</v>
      </c>
      <c r="K17" s="4">
        <v>0</v>
      </c>
      <c r="L17" s="4"/>
      <c r="M17" s="4"/>
      <c r="N17" s="4"/>
      <c r="O17" s="4"/>
      <c r="P17" s="4"/>
      <c r="Q17" s="10">
        <f t="shared" si="0"/>
        <v>21</v>
      </c>
    </row>
    <row r="18" spans="2:17" x14ac:dyDescent="0.3">
      <c r="B18" s="6">
        <f t="shared" si="1"/>
        <v>10</v>
      </c>
      <c r="C18" s="17" t="s">
        <v>36</v>
      </c>
      <c r="D18" s="32" t="s">
        <v>71</v>
      </c>
      <c r="E18" s="33" t="s">
        <v>71</v>
      </c>
      <c r="F18" s="33" t="s">
        <v>71</v>
      </c>
      <c r="G18" s="33" t="s">
        <v>71</v>
      </c>
      <c r="H18" s="33" t="s">
        <v>71</v>
      </c>
      <c r="I18" s="34" t="s">
        <v>71</v>
      </c>
      <c r="J18" s="4">
        <v>85</v>
      </c>
      <c r="K18" s="4">
        <v>0</v>
      </c>
      <c r="L18" s="4"/>
      <c r="M18" s="4"/>
      <c r="N18" s="4"/>
      <c r="O18" s="4"/>
      <c r="P18" s="4"/>
      <c r="Q18" s="10">
        <f t="shared" si="0"/>
        <v>21.25</v>
      </c>
    </row>
    <row r="19" spans="2:17" x14ac:dyDescent="0.3">
      <c r="B19" s="6">
        <f t="shared" si="1"/>
        <v>11</v>
      </c>
      <c r="C19" s="17" t="s">
        <v>37</v>
      </c>
      <c r="D19" s="32" t="s">
        <v>72</v>
      </c>
      <c r="E19" s="33" t="s">
        <v>72</v>
      </c>
      <c r="F19" s="33" t="s">
        <v>72</v>
      </c>
      <c r="G19" s="33" t="s">
        <v>72</v>
      </c>
      <c r="H19" s="33" t="s">
        <v>72</v>
      </c>
      <c r="I19" s="34" t="s">
        <v>72</v>
      </c>
      <c r="J19" s="4">
        <v>100</v>
      </c>
      <c r="K19" s="4">
        <v>0</v>
      </c>
      <c r="L19" s="4"/>
      <c r="M19" s="4"/>
      <c r="N19" s="4"/>
      <c r="O19" s="4"/>
      <c r="P19" s="4"/>
      <c r="Q19" s="10">
        <f t="shared" si="0"/>
        <v>25</v>
      </c>
    </row>
    <row r="20" spans="2:17" x14ac:dyDescent="0.3">
      <c r="B20" s="6">
        <f t="shared" si="1"/>
        <v>12</v>
      </c>
      <c r="C20" s="17" t="s">
        <v>38</v>
      </c>
      <c r="D20" s="32" t="s">
        <v>73</v>
      </c>
      <c r="E20" s="33" t="s">
        <v>73</v>
      </c>
      <c r="F20" s="33" t="s">
        <v>73</v>
      </c>
      <c r="G20" s="33" t="s">
        <v>73</v>
      </c>
      <c r="H20" s="33" t="s">
        <v>73</v>
      </c>
      <c r="I20" s="34" t="s">
        <v>73</v>
      </c>
      <c r="J20" s="4">
        <v>70</v>
      </c>
      <c r="K20" s="4">
        <v>0</v>
      </c>
      <c r="L20" s="4"/>
      <c r="M20" s="4"/>
      <c r="N20" s="4"/>
      <c r="O20" s="4"/>
      <c r="P20" s="4"/>
      <c r="Q20" s="10">
        <f t="shared" si="0"/>
        <v>17.5</v>
      </c>
    </row>
    <row r="21" spans="2:17" x14ac:dyDescent="0.3">
      <c r="B21" s="6">
        <f t="shared" si="1"/>
        <v>13</v>
      </c>
      <c r="C21" s="17" t="s">
        <v>37</v>
      </c>
      <c r="D21" s="32" t="s">
        <v>74</v>
      </c>
      <c r="E21" s="33" t="s">
        <v>74</v>
      </c>
      <c r="F21" s="33" t="s">
        <v>74</v>
      </c>
      <c r="G21" s="33" t="s">
        <v>74</v>
      </c>
      <c r="H21" s="33" t="s">
        <v>74</v>
      </c>
      <c r="I21" s="34" t="s">
        <v>74</v>
      </c>
      <c r="J21" s="4">
        <v>95</v>
      </c>
      <c r="K21" s="4">
        <v>0</v>
      </c>
      <c r="L21" s="4"/>
      <c r="M21" s="4"/>
      <c r="N21" s="4"/>
      <c r="O21" s="4"/>
      <c r="P21" s="4"/>
      <c r="Q21" s="10">
        <f t="shared" si="0"/>
        <v>23.75</v>
      </c>
    </row>
    <row r="22" spans="2:17" x14ac:dyDescent="0.3">
      <c r="B22" s="6">
        <f t="shared" si="1"/>
        <v>14</v>
      </c>
      <c r="C22" s="17" t="s">
        <v>39</v>
      </c>
      <c r="D22" s="32" t="s">
        <v>75</v>
      </c>
      <c r="E22" s="33" t="s">
        <v>75</v>
      </c>
      <c r="F22" s="33" t="s">
        <v>75</v>
      </c>
      <c r="G22" s="33" t="s">
        <v>75</v>
      </c>
      <c r="H22" s="33" t="s">
        <v>75</v>
      </c>
      <c r="I22" s="34" t="s">
        <v>75</v>
      </c>
      <c r="J22" s="4">
        <v>90</v>
      </c>
      <c r="K22" s="4">
        <v>0</v>
      </c>
      <c r="L22" s="4"/>
      <c r="M22" s="4"/>
      <c r="N22" s="4"/>
      <c r="O22" s="4"/>
      <c r="P22" s="4"/>
      <c r="Q22" s="10">
        <f t="shared" si="0"/>
        <v>22.5</v>
      </c>
    </row>
    <row r="23" spans="2:17" x14ac:dyDescent="0.3">
      <c r="B23" s="6">
        <f t="shared" si="1"/>
        <v>15</v>
      </c>
      <c r="C23" s="17" t="s">
        <v>40</v>
      </c>
      <c r="D23" s="32" t="s">
        <v>76</v>
      </c>
      <c r="E23" s="33" t="s">
        <v>76</v>
      </c>
      <c r="F23" s="33" t="s">
        <v>76</v>
      </c>
      <c r="G23" s="33" t="s">
        <v>76</v>
      </c>
      <c r="H23" s="33" t="s">
        <v>76</v>
      </c>
      <c r="I23" s="34" t="s">
        <v>76</v>
      </c>
      <c r="J23" s="4">
        <v>73</v>
      </c>
      <c r="K23" s="4">
        <v>0</v>
      </c>
      <c r="L23" s="4"/>
      <c r="M23" s="4"/>
      <c r="N23" s="4"/>
      <c r="O23" s="4"/>
      <c r="P23" s="4"/>
      <c r="Q23" s="10">
        <f t="shared" si="0"/>
        <v>18.25</v>
      </c>
    </row>
    <row r="24" spans="2:17" x14ac:dyDescent="0.3">
      <c r="B24" s="6">
        <f t="shared" si="1"/>
        <v>16</v>
      </c>
      <c r="C24" s="17" t="s">
        <v>41</v>
      </c>
      <c r="D24" s="32" t="s">
        <v>77</v>
      </c>
      <c r="E24" s="33" t="s">
        <v>77</v>
      </c>
      <c r="F24" s="33" t="s">
        <v>77</v>
      </c>
      <c r="G24" s="33" t="s">
        <v>77</v>
      </c>
      <c r="H24" s="33" t="s">
        <v>77</v>
      </c>
      <c r="I24" s="34" t="s">
        <v>77</v>
      </c>
      <c r="J24" s="4">
        <v>70</v>
      </c>
      <c r="K24" s="4">
        <v>0</v>
      </c>
      <c r="L24" s="4"/>
      <c r="M24" s="4"/>
      <c r="N24" s="4"/>
      <c r="O24" s="4"/>
      <c r="P24" s="4"/>
      <c r="Q24" s="10">
        <f t="shared" si="0"/>
        <v>17.5</v>
      </c>
    </row>
    <row r="25" spans="2:17" x14ac:dyDescent="0.3">
      <c r="B25" s="6">
        <f t="shared" si="1"/>
        <v>17</v>
      </c>
      <c r="C25" s="17" t="s">
        <v>42</v>
      </c>
      <c r="D25" s="32" t="s">
        <v>78</v>
      </c>
      <c r="E25" s="33" t="s">
        <v>78</v>
      </c>
      <c r="F25" s="33" t="s">
        <v>78</v>
      </c>
      <c r="G25" s="33" t="s">
        <v>78</v>
      </c>
      <c r="H25" s="33" t="s">
        <v>78</v>
      </c>
      <c r="I25" s="34" t="s">
        <v>78</v>
      </c>
      <c r="J25" s="4">
        <v>95</v>
      </c>
      <c r="K25" s="4">
        <v>0</v>
      </c>
      <c r="L25" s="4"/>
      <c r="M25" s="4"/>
      <c r="N25" s="4"/>
      <c r="O25" s="4"/>
      <c r="P25" s="4"/>
      <c r="Q25" s="10">
        <f t="shared" si="0"/>
        <v>23.75</v>
      </c>
    </row>
    <row r="26" spans="2:17" x14ac:dyDescent="0.3">
      <c r="B26" s="6">
        <f t="shared" si="1"/>
        <v>18</v>
      </c>
      <c r="C26" s="17" t="s">
        <v>43</v>
      </c>
      <c r="D26" s="32" t="s">
        <v>79</v>
      </c>
      <c r="E26" s="33" t="s">
        <v>79</v>
      </c>
      <c r="F26" s="33" t="s">
        <v>79</v>
      </c>
      <c r="G26" s="33" t="s">
        <v>79</v>
      </c>
      <c r="H26" s="33" t="s">
        <v>79</v>
      </c>
      <c r="I26" s="34" t="s">
        <v>79</v>
      </c>
      <c r="J26" s="4">
        <v>85</v>
      </c>
      <c r="K26" s="4">
        <v>0</v>
      </c>
      <c r="L26" s="4"/>
      <c r="M26" s="4"/>
      <c r="N26" s="4"/>
      <c r="O26" s="4"/>
      <c r="P26" s="4"/>
      <c r="Q26" s="10">
        <f t="shared" ref="Q26:Q45" si="2">SUM(J26:O26)/6</f>
        <v>14.166666666666666</v>
      </c>
    </row>
    <row r="27" spans="2:17" x14ac:dyDescent="0.3">
      <c r="B27" s="6">
        <f t="shared" si="1"/>
        <v>19</v>
      </c>
      <c r="C27" s="17" t="s">
        <v>44</v>
      </c>
      <c r="D27" s="32" t="s">
        <v>80</v>
      </c>
      <c r="E27" s="33" t="s">
        <v>80</v>
      </c>
      <c r="F27" s="33" t="s">
        <v>80</v>
      </c>
      <c r="G27" s="33" t="s">
        <v>80</v>
      </c>
      <c r="H27" s="33" t="s">
        <v>80</v>
      </c>
      <c r="I27" s="34" t="s">
        <v>80</v>
      </c>
      <c r="J27" s="4">
        <v>72</v>
      </c>
      <c r="K27" s="4">
        <v>0</v>
      </c>
      <c r="L27" s="4"/>
      <c r="M27" s="4"/>
      <c r="N27" s="4"/>
      <c r="O27" s="4"/>
      <c r="P27" s="4"/>
      <c r="Q27" s="10">
        <f t="shared" si="2"/>
        <v>12</v>
      </c>
    </row>
    <row r="28" spans="2:17" x14ac:dyDescent="0.3">
      <c r="B28" s="6">
        <f t="shared" si="1"/>
        <v>20</v>
      </c>
      <c r="C28" s="18" t="s">
        <v>45</v>
      </c>
      <c r="D28" s="32" t="s">
        <v>81</v>
      </c>
      <c r="E28" s="33" t="s">
        <v>81</v>
      </c>
      <c r="F28" s="33" t="s">
        <v>81</v>
      </c>
      <c r="G28" s="33" t="s">
        <v>81</v>
      </c>
      <c r="H28" s="33" t="s">
        <v>81</v>
      </c>
      <c r="I28" s="34" t="s">
        <v>81</v>
      </c>
      <c r="J28" s="4">
        <v>98</v>
      </c>
      <c r="K28" s="4">
        <v>0</v>
      </c>
      <c r="L28" s="4"/>
      <c r="M28" s="4"/>
      <c r="N28" s="4"/>
      <c r="O28" s="4"/>
      <c r="P28" s="4"/>
      <c r="Q28" s="10">
        <f t="shared" si="2"/>
        <v>16.333333333333332</v>
      </c>
    </row>
    <row r="29" spans="2:17" x14ac:dyDescent="0.3">
      <c r="B29" s="6">
        <f t="shared" si="1"/>
        <v>21</v>
      </c>
      <c r="C29" s="17" t="s">
        <v>46</v>
      </c>
      <c r="D29" s="32" t="s">
        <v>82</v>
      </c>
      <c r="E29" s="33" t="s">
        <v>82</v>
      </c>
      <c r="F29" s="33" t="s">
        <v>82</v>
      </c>
      <c r="G29" s="33" t="s">
        <v>82</v>
      </c>
      <c r="H29" s="33" t="s">
        <v>82</v>
      </c>
      <c r="I29" s="34" t="s">
        <v>82</v>
      </c>
      <c r="J29" s="4">
        <v>95</v>
      </c>
      <c r="K29" s="4">
        <v>0</v>
      </c>
      <c r="L29" s="4"/>
      <c r="M29" s="4"/>
      <c r="N29" s="4"/>
      <c r="O29" s="4"/>
      <c r="P29" s="4"/>
      <c r="Q29" s="10">
        <f t="shared" si="2"/>
        <v>15.833333333333334</v>
      </c>
    </row>
    <row r="30" spans="2:17" x14ac:dyDescent="0.3">
      <c r="B30" s="6">
        <f t="shared" si="1"/>
        <v>22</v>
      </c>
      <c r="C30" s="17" t="s">
        <v>47</v>
      </c>
      <c r="D30" s="32" t="s">
        <v>83</v>
      </c>
      <c r="E30" s="33" t="s">
        <v>83</v>
      </c>
      <c r="F30" s="33" t="s">
        <v>83</v>
      </c>
      <c r="G30" s="33" t="s">
        <v>83</v>
      </c>
      <c r="H30" s="33" t="s">
        <v>83</v>
      </c>
      <c r="I30" s="34" t="s">
        <v>83</v>
      </c>
      <c r="J30" s="4">
        <v>95</v>
      </c>
      <c r="K30" s="4">
        <v>0</v>
      </c>
      <c r="L30" s="4"/>
      <c r="M30" s="4"/>
      <c r="N30" s="4"/>
      <c r="O30" s="4"/>
      <c r="P30" s="4"/>
      <c r="Q30" s="10">
        <f t="shared" si="2"/>
        <v>15.833333333333334</v>
      </c>
    </row>
    <row r="31" spans="2:17" x14ac:dyDescent="0.3">
      <c r="B31" s="6">
        <f t="shared" si="1"/>
        <v>23</v>
      </c>
      <c r="C31" s="17" t="s">
        <v>48</v>
      </c>
      <c r="D31" s="32" t="s">
        <v>84</v>
      </c>
      <c r="E31" s="33" t="s">
        <v>84</v>
      </c>
      <c r="F31" s="33" t="s">
        <v>84</v>
      </c>
      <c r="G31" s="33" t="s">
        <v>84</v>
      </c>
      <c r="H31" s="33" t="s">
        <v>84</v>
      </c>
      <c r="I31" s="34" t="s">
        <v>84</v>
      </c>
      <c r="J31" s="4">
        <v>80</v>
      </c>
      <c r="K31" s="4">
        <v>0</v>
      </c>
      <c r="L31" s="4"/>
      <c r="M31" s="4"/>
      <c r="N31" s="4"/>
      <c r="O31" s="4"/>
      <c r="P31" s="4"/>
      <c r="Q31" s="10">
        <f t="shared" si="2"/>
        <v>13.333333333333334</v>
      </c>
    </row>
    <row r="32" spans="2:17" x14ac:dyDescent="0.3">
      <c r="B32" s="6">
        <f t="shared" si="1"/>
        <v>24</v>
      </c>
      <c r="C32" s="17" t="s">
        <v>49</v>
      </c>
      <c r="D32" s="32" t="s">
        <v>85</v>
      </c>
      <c r="E32" s="33" t="s">
        <v>85</v>
      </c>
      <c r="F32" s="33" t="s">
        <v>85</v>
      </c>
      <c r="G32" s="33" t="s">
        <v>85</v>
      </c>
      <c r="H32" s="33" t="s">
        <v>85</v>
      </c>
      <c r="I32" s="34" t="s">
        <v>85</v>
      </c>
      <c r="J32" s="4">
        <v>90</v>
      </c>
      <c r="K32" s="4">
        <v>0</v>
      </c>
      <c r="L32" s="4"/>
      <c r="M32" s="4"/>
      <c r="N32" s="4"/>
      <c r="O32" s="4"/>
      <c r="P32" s="4"/>
      <c r="Q32" s="10">
        <f t="shared" si="2"/>
        <v>15</v>
      </c>
    </row>
    <row r="33" spans="2:17" x14ac:dyDescent="0.3">
      <c r="B33" s="6">
        <f t="shared" si="1"/>
        <v>25</v>
      </c>
      <c r="C33" s="17" t="s">
        <v>50</v>
      </c>
      <c r="D33" s="32" t="s">
        <v>86</v>
      </c>
      <c r="E33" s="33" t="s">
        <v>86</v>
      </c>
      <c r="F33" s="33" t="s">
        <v>86</v>
      </c>
      <c r="G33" s="33" t="s">
        <v>86</v>
      </c>
      <c r="H33" s="33" t="s">
        <v>86</v>
      </c>
      <c r="I33" s="34" t="s">
        <v>86</v>
      </c>
      <c r="J33" s="4">
        <v>70</v>
      </c>
      <c r="K33" s="4">
        <v>0</v>
      </c>
      <c r="L33" s="4"/>
      <c r="M33" s="4"/>
      <c r="N33" s="4"/>
      <c r="O33" s="4"/>
      <c r="P33" s="4"/>
      <c r="Q33" s="10">
        <f t="shared" si="2"/>
        <v>11.666666666666666</v>
      </c>
    </row>
    <row r="34" spans="2:17" x14ac:dyDescent="0.3">
      <c r="B34" s="6">
        <f t="shared" si="1"/>
        <v>26</v>
      </c>
      <c r="C34" s="17" t="s">
        <v>51</v>
      </c>
      <c r="D34" s="32" t="s">
        <v>87</v>
      </c>
      <c r="E34" s="33" t="s">
        <v>87</v>
      </c>
      <c r="F34" s="33" t="s">
        <v>87</v>
      </c>
      <c r="G34" s="33" t="s">
        <v>87</v>
      </c>
      <c r="H34" s="33" t="s">
        <v>87</v>
      </c>
      <c r="I34" s="34" t="s">
        <v>87</v>
      </c>
      <c r="J34" s="4">
        <v>95</v>
      </c>
      <c r="K34" s="4">
        <v>0</v>
      </c>
      <c r="L34" s="4"/>
      <c r="M34" s="4"/>
      <c r="N34" s="4"/>
      <c r="O34" s="4"/>
      <c r="P34" s="4"/>
      <c r="Q34" s="10">
        <f t="shared" si="2"/>
        <v>15.833333333333334</v>
      </c>
    </row>
    <row r="35" spans="2:17" x14ac:dyDescent="0.3">
      <c r="B35" s="6">
        <f t="shared" si="1"/>
        <v>27</v>
      </c>
      <c r="C35" s="17" t="s">
        <v>52</v>
      </c>
      <c r="D35" s="32" t="s">
        <v>88</v>
      </c>
      <c r="E35" s="33" t="s">
        <v>88</v>
      </c>
      <c r="F35" s="33" t="s">
        <v>88</v>
      </c>
      <c r="G35" s="33" t="s">
        <v>88</v>
      </c>
      <c r="H35" s="33" t="s">
        <v>88</v>
      </c>
      <c r="I35" s="34" t="s">
        <v>88</v>
      </c>
      <c r="J35" s="4">
        <v>93</v>
      </c>
      <c r="K35" s="4">
        <v>0</v>
      </c>
      <c r="L35" s="4"/>
      <c r="M35" s="4"/>
      <c r="N35" s="4"/>
      <c r="O35" s="4"/>
      <c r="P35" s="4"/>
      <c r="Q35" s="10">
        <f t="shared" si="2"/>
        <v>15.5</v>
      </c>
    </row>
    <row r="36" spans="2:17" x14ac:dyDescent="0.3">
      <c r="B36" s="6">
        <f t="shared" si="1"/>
        <v>28</v>
      </c>
      <c r="C36" s="17"/>
      <c r="D36" s="32" t="s">
        <v>89</v>
      </c>
      <c r="E36" s="33" t="s">
        <v>89</v>
      </c>
      <c r="F36" s="33" t="s">
        <v>89</v>
      </c>
      <c r="G36" s="33" t="s">
        <v>89</v>
      </c>
      <c r="H36" s="33" t="s">
        <v>89</v>
      </c>
      <c r="I36" s="34" t="s">
        <v>89</v>
      </c>
      <c r="J36" s="4">
        <v>0</v>
      </c>
      <c r="K36" s="4">
        <v>0</v>
      </c>
      <c r="L36" s="4"/>
      <c r="M36" s="4"/>
      <c r="N36" s="4"/>
      <c r="O36" s="4"/>
      <c r="P36" s="4"/>
      <c r="Q36" s="10">
        <f t="shared" si="2"/>
        <v>0</v>
      </c>
    </row>
    <row r="37" spans="2:17" x14ac:dyDescent="0.3">
      <c r="B37" s="6">
        <f t="shared" si="1"/>
        <v>29</v>
      </c>
      <c r="C37" s="17" t="s">
        <v>53</v>
      </c>
      <c r="D37" s="32" t="s">
        <v>90</v>
      </c>
      <c r="E37" s="33" t="s">
        <v>90</v>
      </c>
      <c r="F37" s="33" t="s">
        <v>90</v>
      </c>
      <c r="G37" s="33" t="s">
        <v>90</v>
      </c>
      <c r="H37" s="33" t="s">
        <v>90</v>
      </c>
      <c r="I37" s="34" t="s">
        <v>90</v>
      </c>
      <c r="J37" s="4">
        <v>88</v>
      </c>
      <c r="K37" s="4">
        <v>0</v>
      </c>
      <c r="L37" s="4"/>
      <c r="M37" s="4"/>
      <c r="N37" s="4"/>
      <c r="O37" s="4"/>
      <c r="P37" s="4"/>
      <c r="Q37" s="10">
        <f t="shared" si="2"/>
        <v>14.666666666666666</v>
      </c>
    </row>
    <row r="38" spans="2:17" x14ac:dyDescent="0.3">
      <c r="B38" s="6">
        <f t="shared" si="1"/>
        <v>30</v>
      </c>
      <c r="C38" s="17" t="s">
        <v>54</v>
      </c>
      <c r="D38" s="32" t="s">
        <v>91</v>
      </c>
      <c r="E38" s="33" t="s">
        <v>91</v>
      </c>
      <c r="F38" s="33" t="s">
        <v>91</v>
      </c>
      <c r="G38" s="33" t="s">
        <v>91</v>
      </c>
      <c r="H38" s="33" t="s">
        <v>91</v>
      </c>
      <c r="I38" s="34" t="s">
        <v>91</v>
      </c>
      <c r="J38" s="4">
        <v>78</v>
      </c>
      <c r="K38" s="4">
        <v>0</v>
      </c>
      <c r="L38" s="4"/>
      <c r="M38" s="4"/>
      <c r="N38" s="4"/>
      <c r="O38" s="4"/>
      <c r="P38" s="4"/>
      <c r="Q38" s="10">
        <f t="shared" si="2"/>
        <v>13</v>
      </c>
    </row>
    <row r="39" spans="2:17" x14ac:dyDescent="0.3">
      <c r="B39" s="6">
        <f t="shared" si="1"/>
        <v>31</v>
      </c>
      <c r="C39" s="17" t="s">
        <v>55</v>
      </c>
      <c r="D39" s="32" t="s">
        <v>92</v>
      </c>
      <c r="E39" s="33" t="s">
        <v>92</v>
      </c>
      <c r="F39" s="33" t="s">
        <v>92</v>
      </c>
      <c r="G39" s="33" t="s">
        <v>92</v>
      </c>
      <c r="H39" s="33" t="s">
        <v>92</v>
      </c>
      <c r="I39" s="34" t="s">
        <v>92</v>
      </c>
      <c r="J39" s="4">
        <v>70</v>
      </c>
      <c r="K39" s="4">
        <v>0</v>
      </c>
      <c r="L39" s="4"/>
      <c r="M39" s="4"/>
      <c r="N39" s="4"/>
      <c r="O39" s="4"/>
      <c r="P39" s="4"/>
      <c r="Q39" s="10">
        <f t="shared" si="2"/>
        <v>11.666666666666666</v>
      </c>
    </row>
    <row r="40" spans="2:17" x14ac:dyDescent="0.3">
      <c r="B40" s="6">
        <f t="shared" si="1"/>
        <v>32</v>
      </c>
      <c r="C40" s="17" t="s">
        <v>56</v>
      </c>
      <c r="D40" s="32" t="s">
        <v>93</v>
      </c>
      <c r="E40" s="33" t="s">
        <v>93</v>
      </c>
      <c r="F40" s="33" t="s">
        <v>93</v>
      </c>
      <c r="G40" s="33" t="s">
        <v>93</v>
      </c>
      <c r="H40" s="33" t="s">
        <v>93</v>
      </c>
      <c r="I40" s="34" t="s">
        <v>93</v>
      </c>
      <c r="J40" s="4">
        <v>78</v>
      </c>
      <c r="K40" s="4">
        <v>0</v>
      </c>
      <c r="L40" s="4"/>
      <c r="M40" s="4"/>
      <c r="N40" s="4"/>
      <c r="O40" s="4"/>
      <c r="P40" s="4"/>
      <c r="Q40" s="10">
        <f t="shared" si="2"/>
        <v>13</v>
      </c>
    </row>
    <row r="41" spans="2:17" x14ac:dyDescent="0.3">
      <c r="B41" s="6">
        <f t="shared" si="1"/>
        <v>33</v>
      </c>
      <c r="C41" s="17" t="s">
        <v>57</v>
      </c>
      <c r="D41" s="32" t="s">
        <v>94</v>
      </c>
      <c r="E41" s="33" t="s">
        <v>94</v>
      </c>
      <c r="F41" s="33" t="s">
        <v>94</v>
      </c>
      <c r="G41" s="33" t="s">
        <v>94</v>
      </c>
      <c r="H41" s="33" t="s">
        <v>94</v>
      </c>
      <c r="I41" s="34" t="s">
        <v>94</v>
      </c>
      <c r="J41" s="4">
        <v>70</v>
      </c>
      <c r="K41" s="4">
        <v>0</v>
      </c>
      <c r="L41" s="4"/>
      <c r="M41" s="4"/>
      <c r="N41" s="4"/>
      <c r="O41" s="4"/>
      <c r="P41" s="4"/>
      <c r="Q41" s="10">
        <f t="shared" si="2"/>
        <v>11.666666666666666</v>
      </c>
    </row>
    <row r="42" spans="2:17" x14ac:dyDescent="0.3">
      <c r="B42" s="6">
        <f t="shared" si="1"/>
        <v>34</v>
      </c>
      <c r="C42" s="17" t="s">
        <v>58</v>
      </c>
      <c r="D42" s="32" t="s">
        <v>95</v>
      </c>
      <c r="E42" s="33" t="s">
        <v>95</v>
      </c>
      <c r="F42" s="33" t="s">
        <v>95</v>
      </c>
      <c r="G42" s="33" t="s">
        <v>95</v>
      </c>
      <c r="H42" s="33" t="s">
        <v>95</v>
      </c>
      <c r="I42" s="34" t="s">
        <v>95</v>
      </c>
      <c r="J42" s="4">
        <v>85</v>
      </c>
      <c r="K42" s="4">
        <v>0</v>
      </c>
      <c r="L42" s="4"/>
      <c r="M42" s="4"/>
      <c r="N42" s="4"/>
      <c r="O42" s="4"/>
      <c r="P42" s="4"/>
      <c r="Q42" s="10">
        <f t="shared" si="2"/>
        <v>14.166666666666666</v>
      </c>
    </row>
    <row r="43" spans="2:17" x14ac:dyDescent="0.3">
      <c r="B43" s="6">
        <f t="shared" si="1"/>
        <v>35</v>
      </c>
      <c r="C43" s="17" t="s">
        <v>59</v>
      </c>
      <c r="D43" s="32" t="s">
        <v>96</v>
      </c>
      <c r="E43" s="33" t="s">
        <v>96</v>
      </c>
      <c r="F43" s="33" t="s">
        <v>96</v>
      </c>
      <c r="G43" s="33" t="s">
        <v>96</v>
      </c>
      <c r="H43" s="33" t="s">
        <v>96</v>
      </c>
      <c r="I43" s="34" t="s">
        <v>96</v>
      </c>
      <c r="J43" s="4">
        <v>100</v>
      </c>
      <c r="K43" s="4">
        <v>0</v>
      </c>
      <c r="L43" s="4"/>
      <c r="M43" s="4"/>
      <c r="N43" s="4"/>
      <c r="O43" s="4"/>
      <c r="P43" s="4"/>
      <c r="Q43" s="10">
        <f t="shared" si="2"/>
        <v>16.666666666666668</v>
      </c>
    </row>
    <row r="44" spans="2:17" x14ac:dyDescent="0.3">
      <c r="B44" s="6">
        <f t="shared" si="1"/>
        <v>36</v>
      </c>
      <c r="C44" s="17" t="s">
        <v>60</v>
      </c>
      <c r="D44" s="32" t="s">
        <v>97</v>
      </c>
      <c r="E44" s="33" t="s">
        <v>97</v>
      </c>
      <c r="F44" s="33" t="s">
        <v>97</v>
      </c>
      <c r="G44" s="33" t="s">
        <v>97</v>
      </c>
      <c r="H44" s="33" t="s">
        <v>97</v>
      </c>
      <c r="I44" s="34" t="s">
        <v>97</v>
      </c>
      <c r="J44" s="4">
        <v>70</v>
      </c>
      <c r="K44" s="4">
        <v>0</v>
      </c>
      <c r="L44" s="4"/>
      <c r="M44" s="4"/>
      <c r="N44" s="4"/>
      <c r="O44" s="4"/>
      <c r="P44" s="4"/>
      <c r="Q44" s="10">
        <f t="shared" si="2"/>
        <v>11.666666666666666</v>
      </c>
    </row>
    <row r="45" spans="2:17" ht="15" thickBot="1" x14ac:dyDescent="0.35">
      <c r="B45" s="6">
        <f t="shared" si="1"/>
        <v>37</v>
      </c>
      <c r="C45" s="19" t="s">
        <v>61</v>
      </c>
      <c r="D45" s="32" t="s">
        <v>98</v>
      </c>
      <c r="E45" s="33" t="s">
        <v>98</v>
      </c>
      <c r="F45" s="33" t="s">
        <v>98</v>
      </c>
      <c r="G45" s="33" t="s">
        <v>98</v>
      </c>
      <c r="H45" s="33" t="s">
        <v>98</v>
      </c>
      <c r="I45" s="34" t="s">
        <v>98</v>
      </c>
      <c r="J45" s="4">
        <v>70</v>
      </c>
      <c r="K45" s="4">
        <v>0</v>
      </c>
      <c r="L45" s="4"/>
      <c r="M45" s="4"/>
      <c r="N45" s="4"/>
      <c r="O45" s="4"/>
      <c r="P45" s="4"/>
      <c r="Q45" s="10">
        <f t="shared" si="2"/>
        <v>11.666666666666666</v>
      </c>
    </row>
    <row r="46" spans="2:17" x14ac:dyDescent="0.3">
      <c r="B46" s="6">
        <f t="shared" si="1"/>
        <v>38</v>
      </c>
      <c r="C46" s="7"/>
      <c r="D46" s="36"/>
      <c r="E46" s="36"/>
      <c r="F46" s="36"/>
      <c r="G46" s="36"/>
      <c r="H46" s="36"/>
      <c r="I46" s="36"/>
      <c r="J46" s="4"/>
      <c r="K46" s="4"/>
      <c r="L46" s="4"/>
      <c r="M46" s="4"/>
      <c r="N46" s="4"/>
      <c r="O46" s="4"/>
      <c r="P46" s="4"/>
      <c r="Q46" s="10"/>
    </row>
    <row r="47" spans="2:17" x14ac:dyDescent="0.3">
      <c r="B47" s="6">
        <f t="shared" si="1"/>
        <v>39</v>
      </c>
      <c r="C47" s="7"/>
      <c r="D47" s="36"/>
      <c r="E47" s="36"/>
      <c r="F47" s="36"/>
      <c r="G47" s="36"/>
      <c r="H47" s="36"/>
      <c r="I47" s="36"/>
      <c r="J47" s="4"/>
      <c r="K47" s="4"/>
      <c r="L47" s="4"/>
      <c r="M47" s="4"/>
      <c r="N47" s="4"/>
      <c r="O47" s="4"/>
      <c r="P47" s="4"/>
      <c r="Q47" s="10"/>
    </row>
    <row r="48" spans="2:17" x14ac:dyDescent="0.3">
      <c r="B48" s="6">
        <f t="shared" si="1"/>
        <v>40</v>
      </c>
      <c r="C48" s="7"/>
      <c r="D48" s="36"/>
      <c r="E48" s="36"/>
      <c r="F48" s="36"/>
      <c r="G48" s="36"/>
      <c r="H48" s="36"/>
      <c r="I48" s="36"/>
      <c r="J48" s="4"/>
      <c r="K48" s="4"/>
      <c r="L48" s="4"/>
      <c r="M48" s="4"/>
      <c r="N48" s="4"/>
      <c r="O48" s="4"/>
      <c r="P48" s="4"/>
      <c r="Q48" s="10"/>
    </row>
    <row r="49" spans="2:17" x14ac:dyDescent="0.3">
      <c r="B49" s="6">
        <f t="shared" si="1"/>
        <v>41</v>
      </c>
      <c r="C49" s="7"/>
      <c r="D49" s="36"/>
      <c r="E49" s="36"/>
      <c r="F49" s="36"/>
      <c r="G49" s="36"/>
      <c r="H49" s="36"/>
      <c r="I49" s="36"/>
      <c r="J49" s="4"/>
      <c r="K49" s="4"/>
      <c r="L49" s="4"/>
      <c r="M49" s="4"/>
      <c r="N49" s="4"/>
      <c r="O49" s="4"/>
      <c r="P49" s="4"/>
      <c r="Q49" s="10"/>
    </row>
    <row r="50" spans="2:17" x14ac:dyDescent="0.3">
      <c r="B50" s="6">
        <f t="shared" si="1"/>
        <v>42</v>
      </c>
      <c r="C50" s="7"/>
      <c r="D50" s="36"/>
      <c r="E50" s="36"/>
      <c r="F50" s="36"/>
      <c r="G50" s="36"/>
      <c r="H50" s="36"/>
      <c r="I50" s="36"/>
      <c r="J50" s="4"/>
      <c r="K50" s="4"/>
      <c r="L50" s="4"/>
      <c r="M50" s="4"/>
      <c r="N50" s="4"/>
      <c r="O50" s="4"/>
      <c r="P50" s="4"/>
      <c r="Q50" s="10"/>
    </row>
    <row r="51" spans="2:17" x14ac:dyDescent="0.3">
      <c r="B51" s="6">
        <f t="shared" si="1"/>
        <v>43</v>
      </c>
      <c r="C51" s="7"/>
      <c r="D51" s="36"/>
      <c r="E51" s="36"/>
      <c r="F51" s="36"/>
      <c r="G51" s="36"/>
      <c r="H51" s="36"/>
      <c r="I51" s="36"/>
      <c r="J51" s="4"/>
      <c r="K51" s="4"/>
      <c r="L51" s="4"/>
      <c r="M51" s="4"/>
      <c r="N51" s="4"/>
      <c r="O51" s="4"/>
      <c r="P51" s="4"/>
      <c r="Q51" s="10"/>
    </row>
    <row r="52" spans="2:17" x14ac:dyDescent="0.3">
      <c r="B52" s="6">
        <f t="shared" si="1"/>
        <v>44</v>
      </c>
      <c r="C52" s="7"/>
      <c r="D52" s="36"/>
      <c r="E52" s="36"/>
      <c r="F52" s="36"/>
      <c r="G52" s="36"/>
      <c r="H52" s="36"/>
      <c r="I52" s="36"/>
      <c r="J52" s="4"/>
      <c r="K52" s="4"/>
      <c r="L52" s="4"/>
      <c r="M52" s="4"/>
      <c r="N52" s="4"/>
      <c r="O52" s="4"/>
      <c r="P52" s="4"/>
      <c r="Q52" s="10"/>
    </row>
    <row r="53" spans="2:17" x14ac:dyDescent="0.3">
      <c r="B53" s="6">
        <f t="shared" si="1"/>
        <v>45</v>
      </c>
      <c r="C53" s="3"/>
      <c r="D53" s="37"/>
      <c r="E53" s="38"/>
      <c r="F53" s="38"/>
      <c r="G53" s="38"/>
      <c r="H53" s="38"/>
      <c r="I53" s="39"/>
      <c r="J53" s="3"/>
      <c r="K53" s="3"/>
      <c r="L53" s="3"/>
      <c r="M53" s="3"/>
      <c r="N53" s="3"/>
      <c r="O53" s="3"/>
      <c r="P53" s="3"/>
      <c r="Q53" s="10"/>
    </row>
    <row r="54" spans="2:17" x14ac:dyDescent="0.3">
      <c r="C54" s="21"/>
      <c r="D54" s="21"/>
      <c r="E54" s="1"/>
      <c r="H54" s="24" t="s">
        <v>19</v>
      </c>
      <c r="I54" s="24"/>
      <c r="J54" s="11">
        <f>COUNTIF(J9:J53,"&gt;=70")</f>
        <v>35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21"/>
      <c r="D55" s="21"/>
      <c r="E55" s="8"/>
      <c r="H55" s="25" t="s">
        <v>20</v>
      </c>
      <c r="I55" s="25"/>
      <c r="J55" s="12">
        <f>COUNTIF(J9:J53,"&lt;70")</f>
        <v>2</v>
      </c>
      <c r="K55" s="12">
        <f>COUNTIF(K9:K53,"&lt;70")</f>
        <v>37</v>
      </c>
      <c r="L55" s="12">
        <f t="shared" ref="L55:Q55" si="5">COUNTIF(L9:L53,"&lt;70")</f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37</v>
      </c>
    </row>
    <row r="56" spans="2:17" x14ac:dyDescent="0.3">
      <c r="C56" s="21"/>
      <c r="D56" s="21"/>
      <c r="E56" s="21"/>
      <c r="H56" s="25" t="s">
        <v>21</v>
      </c>
      <c r="I56" s="25"/>
      <c r="J56" s="12">
        <f>COUNT(J9:J53)</f>
        <v>37</v>
      </c>
      <c r="K56" s="12">
        <f t="shared" ref="K56:Q56" si="6">COUNT(K9:K53)</f>
        <v>37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37</v>
      </c>
    </row>
    <row r="57" spans="2:17" x14ac:dyDescent="0.3">
      <c r="C57" s="21"/>
      <c r="D57" s="21"/>
      <c r="E57" s="1"/>
      <c r="H57" s="26" t="s">
        <v>16</v>
      </c>
      <c r="I57" s="26"/>
      <c r="J57" s="13">
        <f>J54/J56</f>
        <v>0.94594594594594594</v>
      </c>
      <c r="K57" s="14">
        <f t="shared" ref="K57:Q57" si="7">K54/K56</f>
        <v>0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3">
      <c r="C58" s="21"/>
      <c r="D58" s="21"/>
      <c r="E58" s="1"/>
      <c r="H58" s="26" t="s">
        <v>17</v>
      </c>
      <c r="I58" s="26"/>
      <c r="J58" s="13">
        <f>J55/J56</f>
        <v>5.4054054054054057E-2</v>
      </c>
      <c r="K58" s="13">
        <f t="shared" ref="K58:Q58" si="8">K55/K56</f>
        <v>1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3">
      <c r="C59" s="21"/>
      <c r="D59" s="21"/>
      <c r="E59" s="8"/>
    </row>
    <row r="60" spans="2:17" x14ac:dyDescent="0.3">
      <c r="C60" s="1"/>
      <c r="D60" s="1"/>
      <c r="E60" s="8"/>
    </row>
    <row r="61" spans="2:17" x14ac:dyDescent="0.3">
      <c r="J61" s="27"/>
      <c r="K61" s="27"/>
      <c r="L61" s="27"/>
      <c r="M61" s="27"/>
      <c r="N61" s="27"/>
      <c r="O61" s="27"/>
      <c r="P61" s="27"/>
    </row>
    <row r="62" spans="2:17" x14ac:dyDescent="0.3">
      <c r="J62" s="20" t="s">
        <v>18</v>
      </c>
      <c r="K62" s="20"/>
      <c r="L62" s="20"/>
      <c r="M62" s="20"/>
      <c r="N62" s="20"/>
      <c r="O62" s="20"/>
      <c r="P62" s="20"/>
    </row>
  </sheetData>
  <mergeCells count="67"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QUIMICA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tonatiuh sosme sanchez</cp:lastModifiedBy>
  <cp:lastPrinted>2023-03-21T15:13:53Z</cp:lastPrinted>
  <dcterms:created xsi:type="dcterms:W3CDTF">2023-03-14T19:16:59Z</dcterms:created>
  <dcterms:modified xsi:type="dcterms:W3CDTF">2024-11-04T18:30:07Z</dcterms:modified>
</cp:coreProperties>
</file>