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MATEMATICAS PARA LA ADMON\"/>
    </mc:Choice>
  </mc:AlternateContent>
  <xr:revisionPtr revIDLastSave="0" documentId="13_ncr:1_{29361842-91AB-4028-B956-3D77B888D0A8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4" l="1"/>
  <c r="I16" i="24"/>
  <c r="L15" i="24"/>
  <c r="I15" i="24"/>
  <c r="E14" i="24"/>
  <c r="L14" i="24" s="1"/>
  <c r="D14" i="24"/>
  <c r="C14" i="24"/>
  <c r="A14" i="24"/>
  <c r="L16" i="23"/>
  <c r="I16" i="23"/>
  <c r="L15" i="23"/>
  <c r="I15" i="23"/>
  <c r="I14" i="24" l="1"/>
  <c r="N28" i="25" l="1"/>
  <c r="M28" i="25"/>
  <c r="K28" i="25"/>
  <c r="G28" i="25"/>
  <c r="F28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4" i="22"/>
  <c r="B37" i="10"/>
  <c r="N28" i="10"/>
  <c r="M28" i="10"/>
  <c r="K28" i="10"/>
  <c r="F28" i="10"/>
  <c r="E28" i="10"/>
  <c r="L14" i="10"/>
  <c r="I14" i="10"/>
  <c r="L14" i="25" l="1"/>
  <c r="H14" i="25"/>
  <c r="E28" i="25"/>
  <c r="E28" i="24"/>
  <c r="L14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<sst xmlns="http://schemas.openxmlformats.org/spreadsheetml/2006/main" count="193" uniqueCount="45">
  <si>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</si>
  <si>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</si>
  <si>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</si>
  <si>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</si>
  <si>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</si>
  <si>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</si>
  <si>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</si>
  <si>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</si>
  <si>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</si>
  <si>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</si>
  <si>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</si>
  <si>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</si>
  <si>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</si>
  <si>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</si>
  <si>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</si>
  <si>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</si>
  <si>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</si>
  <si>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</si>
  <si>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</si>
  <si>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</si>
  <si>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</si>
  <si>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</si>
  <si>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</si>
  <si>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</si>
  <si>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</si>
  <si>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</si>
  <si>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</si>
  <si>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</si>
  <si>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</si>
  <si>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</si>
  <si>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</si>
  <si>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 xml:space="preserve"> </t>
  </si>
  <si>
    <t>LADM</t>
  </si>
  <si>
    <t>D.E. TONATIUH SOSME SANCHEZ</t>
  </si>
  <si>
    <t>DEPARTAMENTO DE CIENCIAS BASICAS</t>
  </si>
  <si>
    <t>AGOSTO-DICIEMBRE 2024</t>
  </si>
  <si>
    <t>MATEMATICAS APLICADAS A LA ADMINISTRACION</t>
  </si>
  <si>
    <t>105 B</t>
  </si>
  <si>
    <t>S/E</t>
  </si>
  <si>
    <t>LAE. RENATA RAMOS MORENO</t>
  </si>
  <si>
    <t>III</t>
  </si>
  <si>
    <t>IV</t>
  </si>
  <si>
    <t>V</t>
  </si>
  <si>
    <t>T</t>
  </si>
  <si>
    <t>LAE. RANATA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</si>
</sst>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0" xfId="0" applyNumberFormat="1" applyFont="1"/>
    <xf numFmtId="2" fontId="5" fillId="0" borderId="0" xfId="0" applyNumberFormat="1" applyFont="1"/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B14" sqref="B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1.44140625" style="21"/>
    <col min="14" max="16384" width="11.441406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22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>
        <v>1</v>
      </c>
      <c r="C8" s="34"/>
      <c r="D8" s="14" t="s">
        <v>4</v>
      </c>
      <c r="E8" s="5">
        <v>1</v>
      </c>
      <c r="G8" s="4" t="s">
        <v>5</v>
      </c>
      <c r="H8" s="5">
        <v>1</v>
      </c>
      <c r="I8" s="42" t="s">
        <v>6</v>
      </c>
      <c r="J8" s="42"/>
      <c r="K8" s="42"/>
      <c r="L8" s="34" t="s">
        <v>35</v>
      </c>
      <c r="M8" s="34"/>
      <c r="N8" s="34"/>
    </row>
    <row r="10" spans="1:14" x14ac:dyDescent="0.25">
      <c r="A10" s="4" t="s">
        <v>7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35" t="s">
        <v>19</v>
      </c>
      <c r="N12" s="37" t="s">
        <v>20</v>
      </c>
    </row>
    <row r="13" spans="1:14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6"/>
      <c r="N13" s="38"/>
    </row>
    <row r="14" spans="1:14" s="11" customFormat="1" ht="26.4" x14ac:dyDescent="0.25">
      <c r="A14" s="8" t="s">
        <v>36</v>
      </c>
      <c r="B14" s="9" t="s">
        <v>20</v>
      </c>
      <c r="C14" s="9" t="s">
        <v>37</v>
      </c>
      <c r="D14" s="9" t="s">
        <v>32</v>
      </c>
      <c r="E14" s="9">
        <v>37</v>
      </c>
      <c r="F14" s="9">
        <v>35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24">
        <v>80</v>
      </c>
      <c r="N14" s="15">
        <v>0.59</v>
      </c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3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3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3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3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3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3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3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3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3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3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37</v>
      </c>
      <c r="F28" s="17">
        <f>SUM(F14:F27)</f>
        <v>35</v>
      </c>
      <c r="G28" s="17"/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25">
        <f>AVERAGE(M14:M27)</f>
        <v>80</v>
      </c>
      <c r="N28" s="19">
        <f>AVERAGE(N14:N27)</f>
        <v>0.59</v>
      </c>
    </row>
    <row r="30" spans="1:18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8" x14ac:dyDescent="0.25">
      <c r="A32" s="12"/>
    </row>
    <row r="33" spans="1:10" x14ac:dyDescent="0.2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D.E. TONATIUH SOSME SANCHEZ</v>
      </c>
      <c r="C37" s="27"/>
      <c r="D37" s="27"/>
      <c r="E37" s="13"/>
      <c r="F37" s="13"/>
      <c r="G37" s="28" t="s">
        <v>33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N41" sqref="N4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6.5546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AGOSTO-DICIEMBRE 2024</v>
      </c>
      <c r="M8" s="34"/>
      <c r="N8" s="34"/>
    </row>
    <row r="10" spans="1:14" x14ac:dyDescent="0.25">
      <c r="A10" s="4" t="s">
        <v>7</v>
      </c>
      <c r="B10" s="34" t="str">
        <f>'1'!B10</f>
        <v>D.E. TONATIUH SOSME SANCHEZ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ht="26.4" x14ac:dyDescent="0.25">
      <c r="A14" s="9" t="str">
        <f>'1'!A14</f>
        <v>MATEMATICAS APLICADAS A LA ADMINISTRACION</v>
      </c>
      <c r="B14" s="9" t="s">
        <v>38</v>
      </c>
      <c r="C14" s="9" t="str">
        <f>'1'!C14</f>
        <v>105 B</v>
      </c>
      <c r="D14" s="9" t="str">
        <f>'1'!D14</f>
        <v>LADM</v>
      </c>
      <c r="E14" s="9">
        <f>'1'!E14</f>
        <v>37</v>
      </c>
      <c r="F14" s="9"/>
      <c r="G14" s="9"/>
      <c r="H14" s="10"/>
      <c r="I14" s="9">
        <f t="shared" ref="I14:I28" si="0">(E14-SUM(F14:G14))-K14</f>
        <v>37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37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37</v>
      </c>
      <c r="J28" s="18">
        <f t="shared" ref="J28" si="2">I28/E28</f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D.E. TONATIUH SOSME SANCHEZ</v>
      </c>
      <c r="C37" s="27"/>
      <c r="D37" s="27"/>
      <c r="E37" s="13"/>
      <c r="F37" s="13"/>
      <c r="G37" s="27" t="s">
        <v>33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9" width="11.33203125" style="1" customWidth="1"/>
    <col min="10" max="12" width="7.5546875" style="1" customWidth="1"/>
    <col min="13" max="16384" width="11.441406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AGOSTO-DICIEMBRE 2024</v>
      </c>
      <c r="M8" s="34"/>
      <c r="N8" s="34"/>
    </row>
    <row r="10" spans="1:14" x14ac:dyDescent="0.25">
      <c r="A10" s="4" t="s">
        <v>7</v>
      </c>
      <c r="B10" s="34" t="str">
        <f>'1'!B10</f>
        <v>D.E. TONATIUH SOSME SANCHEZ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ht="26.4" x14ac:dyDescent="0.25">
      <c r="A14" s="9" t="str">
        <f>'1'!A14</f>
        <v>MATEMATICAS APLICADAS A LA ADMINISTRACION</v>
      </c>
      <c r="B14" s="9" t="s">
        <v>40</v>
      </c>
      <c r="C14" s="9" t="str">
        <f>'1'!C14</f>
        <v>105 B</v>
      </c>
      <c r="D14" s="9" t="str">
        <f>'1'!D14</f>
        <v>LADM</v>
      </c>
      <c r="E14" s="9">
        <f>'1'!E14</f>
        <v>37</v>
      </c>
      <c r="F14" s="9">
        <v>30</v>
      </c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:L28" si="1">K14/E14</f>
        <v>0</v>
      </c>
      <c r="M14" s="9">
        <v>73</v>
      </c>
      <c r="N14" s="15">
        <v>0.73</v>
      </c>
    </row>
    <row r="15" spans="1:14" s="11" customFormat="1" ht="26.4" x14ac:dyDescent="0.25">
      <c r="A15" s="9" t="s">
        <v>36</v>
      </c>
      <c r="B15" s="9" t="s">
        <v>41</v>
      </c>
      <c r="C15" s="9" t="s">
        <v>37</v>
      </c>
      <c r="D15" s="9" t="s">
        <v>32</v>
      </c>
      <c r="E15" s="9">
        <v>37</v>
      </c>
      <c r="F15" s="9">
        <v>24</v>
      </c>
      <c r="G15" s="9"/>
      <c r="H15" s="10"/>
      <c r="I15" s="9">
        <f t="shared" ref="I15" si="2">(E15-SUM(F15:G15))-K15</f>
        <v>13</v>
      </c>
      <c r="J15" s="10"/>
      <c r="K15" s="9">
        <v>0</v>
      </c>
      <c r="L15" s="10">
        <f t="shared" ref="L15" si="3">K15/E15</f>
        <v>0</v>
      </c>
      <c r="M15" s="9">
        <v>58</v>
      </c>
      <c r="N15" s="15">
        <v>0.65</v>
      </c>
    </row>
    <row r="16" spans="1:14" s="11" customFormat="1" ht="26.4" x14ac:dyDescent="0.25">
      <c r="A16" s="9" t="s">
        <v>36</v>
      </c>
      <c r="B16" s="9" t="s">
        <v>42</v>
      </c>
      <c r="C16" s="9" t="s">
        <v>37</v>
      </c>
      <c r="D16" s="9" t="s">
        <v>32</v>
      </c>
      <c r="E16" s="9">
        <v>37</v>
      </c>
      <c r="F16" s="9">
        <v>24</v>
      </c>
      <c r="G16" s="9"/>
      <c r="H16" s="10"/>
      <c r="I16" s="9">
        <f t="shared" ref="I16" si="4">(E16-SUM(F16:G16))-K16</f>
        <v>13</v>
      </c>
      <c r="J16" s="10"/>
      <c r="K16" s="9">
        <v>0</v>
      </c>
      <c r="L16" s="10">
        <f t="shared" ref="L16" si="5">K16/E16</f>
        <v>0</v>
      </c>
      <c r="M16" s="9">
        <v>58</v>
      </c>
      <c r="N16" s="15">
        <v>0.65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111</v>
      </c>
      <c r="F28" s="17">
        <f>SUM(F14:F27)</f>
        <v>78</v>
      </c>
      <c r="G28" s="17">
        <f>SUM(G14:G27)</f>
        <v>0</v>
      </c>
      <c r="H28" s="18">
        <f>SUM(F28:G28)/E28</f>
        <v>0.70270270270270274</v>
      </c>
      <c r="I28" s="17">
        <f t="shared" si="0"/>
        <v>33</v>
      </c>
      <c r="J28" s="18">
        <f t="shared" ref="J28" si="6">I28/E28</f>
        <v>0.29729729729729731</v>
      </c>
      <c r="K28" s="17">
        <f>SUM(K14:K27)</f>
        <v>0</v>
      </c>
      <c r="L28" s="18">
        <f t="shared" si="1"/>
        <v>0</v>
      </c>
      <c r="M28" s="17">
        <f>AVERAGE(M14:M27)</f>
        <v>63</v>
      </c>
      <c r="N28" s="19">
        <f>AVERAGE(N14:N27)</f>
        <v>0.67666666666666664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D.E. TONATIUH SOSME SANCHEZ</v>
      </c>
      <c r="C37" s="27"/>
      <c r="D37" s="27"/>
      <c r="E37" s="13"/>
      <c r="F37" s="13"/>
      <c r="G37" s="27" t="s">
        <v>39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N39" sqref="N3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AGOSTO-DICIEMBRE 2024</v>
      </c>
      <c r="M8" s="34"/>
      <c r="N8" s="34"/>
    </row>
    <row r="10" spans="1:14" x14ac:dyDescent="0.25">
      <c r="A10" s="4" t="s">
        <v>7</v>
      </c>
      <c r="B10" s="34" t="str">
        <f>'1'!B10</f>
        <v>D.E. TONATIUH SOSME SANCHEZ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ht="26.4" x14ac:dyDescent="0.25">
      <c r="A14" s="9" t="str">
        <f>'1'!A14</f>
        <v>MATEMATICAS APLICADAS A LA ADMINISTRACION</v>
      </c>
      <c r="B14" s="9" t="s">
        <v>40</v>
      </c>
      <c r="C14" s="9" t="str">
        <f>'1'!C14</f>
        <v>105 B</v>
      </c>
      <c r="D14" s="9" t="str">
        <f>'1'!D14</f>
        <v>LADM</v>
      </c>
      <c r="E14" s="9">
        <f>'1'!E14</f>
        <v>37</v>
      </c>
      <c r="F14" s="9">
        <v>30</v>
      </c>
      <c r="G14" s="9"/>
      <c r="H14" s="10"/>
      <c r="I14" s="9">
        <f t="shared" ref="I14:I16" si="0">(E14-SUM(F14:G14))-K14</f>
        <v>7</v>
      </c>
      <c r="J14" s="10"/>
      <c r="K14" s="9">
        <v>0</v>
      </c>
      <c r="L14" s="10">
        <f t="shared" ref="L14:L16" si="1">K14/E14</f>
        <v>0</v>
      </c>
      <c r="M14" s="9">
        <v>73</v>
      </c>
      <c r="N14" s="15">
        <v>0.73</v>
      </c>
    </row>
    <row r="15" spans="1:14" s="11" customFormat="1" ht="26.4" x14ac:dyDescent="0.25">
      <c r="A15" s="9" t="s">
        <v>36</v>
      </c>
      <c r="B15" s="9" t="s">
        <v>41</v>
      </c>
      <c r="C15" s="9" t="s">
        <v>37</v>
      </c>
      <c r="D15" s="9" t="s">
        <v>32</v>
      </c>
      <c r="E15" s="9">
        <v>37</v>
      </c>
      <c r="F15" s="9">
        <v>24</v>
      </c>
      <c r="G15" s="9"/>
      <c r="H15" s="10"/>
      <c r="I15" s="9">
        <f t="shared" si="0"/>
        <v>13</v>
      </c>
      <c r="J15" s="10"/>
      <c r="K15" s="9">
        <v>0</v>
      </c>
      <c r="L15" s="10">
        <f t="shared" si="1"/>
        <v>0</v>
      </c>
      <c r="M15" s="9">
        <v>58</v>
      </c>
      <c r="N15" s="15">
        <v>0.65</v>
      </c>
    </row>
    <row r="16" spans="1:14" s="11" customFormat="1" ht="26.4" x14ac:dyDescent="0.25">
      <c r="A16" s="9" t="s">
        <v>36</v>
      </c>
      <c r="B16" s="9" t="s">
        <v>42</v>
      </c>
      <c r="C16" s="9" t="s">
        <v>37</v>
      </c>
      <c r="D16" s="9" t="s">
        <v>32</v>
      </c>
      <c r="E16" s="9">
        <v>37</v>
      </c>
      <c r="F16" s="9">
        <v>24</v>
      </c>
      <c r="G16" s="9"/>
      <c r="H16" s="10"/>
      <c r="I16" s="9">
        <f t="shared" si="0"/>
        <v>13</v>
      </c>
      <c r="J16" s="10"/>
      <c r="K16" s="9">
        <v>0</v>
      </c>
      <c r="L16" s="10">
        <f t="shared" si="1"/>
        <v>0</v>
      </c>
      <c r="M16" s="9">
        <v>58</v>
      </c>
      <c r="N16" s="15">
        <v>0.65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111</v>
      </c>
      <c r="F28" s="17">
        <f>SUM(F14:F27)</f>
        <v>78</v>
      </c>
      <c r="G28" s="17">
        <f>SUM(G14:G27)</f>
        <v>0</v>
      </c>
      <c r="H28" s="18">
        <f>SUM(F28:G28)/E28</f>
        <v>0.70270270270270274</v>
      </c>
      <c r="I28" s="17">
        <f t="shared" ref="I28" si="2">(E28-SUM(F28:G28))-K28</f>
        <v>33</v>
      </c>
      <c r="J28" s="18">
        <f t="shared" ref="J28" si="3">I28/E28</f>
        <v>0.29729729729729731</v>
      </c>
      <c r="K28" s="17">
        <f>SUM(K14:K27)</f>
        <v>0</v>
      </c>
      <c r="L28" s="18">
        <f t="shared" ref="L28" si="4">K28/E28</f>
        <v>0</v>
      </c>
      <c r="M28" s="17">
        <f>AVERAGE(M14:M27)</f>
        <v>63</v>
      </c>
      <c r="N28" s="19">
        <f>AVERAGE(N14:N27)</f>
        <v>0.67666666666666664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D.E. TONATIUH SOSME SANCHEZ</v>
      </c>
      <c r="C37" s="27"/>
      <c r="D37" s="27"/>
      <c r="E37" s="13"/>
      <c r="F37" s="13"/>
      <c r="G37" s="27" t="s">
        <v>39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O14" sqref="O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5" t="s">
        <v>2</v>
      </c>
      <c r="B6" s="45"/>
      <c r="C6" s="45"/>
      <c r="D6" s="45"/>
      <c r="E6" s="46" t="s">
        <v>30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 t="s">
        <v>28</v>
      </c>
      <c r="C8" s="34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AGOSTO-DICIEMBRE 2024</v>
      </c>
      <c r="M8" s="34"/>
      <c r="N8" s="34"/>
    </row>
    <row r="10" spans="1:14" x14ac:dyDescent="0.25">
      <c r="A10" s="4" t="s">
        <v>7</v>
      </c>
      <c r="B10" s="34" t="str">
        <f>'1'!B10</f>
        <v>D.E. TONATIUH SOSME SANCHEZ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ht="26.4" x14ac:dyDescent="0.25">
      <c r="A14" s="9" t="str">
        <f>'1'!A14</f>
        <v>MATEMATICAS APLICADAS A LA ADMINISTRACION</v>
      </c>
      <c r="B14" s="9" t="s">
        <v>43</v>
      </c>
      <c r="C14" s="9" t="str">
        <f>'1'!C14</f>
        <v>105 B</v>
      </c>
      <c r="D14" s="9" t="str">
        <f>'1'!D14</f>
        <v>LADM</v>
      </c>
      <c r="E14" s="9">
        <v>38</v>
      </c>
      <c r="F14" s="9">
        <v>36</v>
      </c>
      <c r="G14" s="9">
        <v>0</v>
      </c>
      <c r="H14" s="10">
        <f t="shared" ref="H14:H27" si="0">F14/E14</f>
        <v>0.94736842105263153</v>
      </c>
      <c r="I14" s="9">
        <f t="shared" ref="I14:I28" si="1">(E14-SUM(F14:G14))-K14</f>
        <v>2</v>
      </c>
      <c r="J14" s="10">
        <f t="shared" ref="J14:J28" si="2">I14/E14</f>
        <v>5.2631578947368418E-2</v>
      </c>
      <c r="K14" s="9">
        <v>0</v>
      </c>
      <c r="L14" s="10">
        <f t="shared" ref="L14:L28" si="3">K14/E14</f>
        <v>0</v>
      </c>
      <c r="M14" s="9">
        <v>83</v>
      </c>
      <c r="N14" s="15">
        <v>0.66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38</v>
      </c>
      <c r="F28" s="17">
        <f>SUM(F14:F27)</f>
        <v>36</v>
      </c>
      <c r="G28" s="17">
        <f>SUM(G14:G27)</f>
        <v>0</v>
      </c>
      <c r="H28" s="18">
        <f>SUM(F28:G28)/E28</f>
        <v>0.94736842105263153</v>
      </c>
      <c r="I28" s="17">
        <f t="shared" si="1"/>
        <v>2</v>
      </c>
      <c r="J28" s="18">
        <f t="shared" si="2"/>
        <v>5.2631578947368418E-2</v>
      </c>
      <c r="K28" s="17">
        <f>SUM(K14:K27)</f>
        <v>0</v>
      </c>
      <c r="L28" s="18">
        <f t="shared" si="3"/>
        <v>0</v>
      </c>
      <c r="M28" s="17">
        <f>AVERAGE(M14:M27)</f>
        <v>83</v>
      </c>
      <c r="N28" s="19">
        <f>AVERAGE(N14:N27)</f>
        <v>0.66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D.E. TONATIUH SOSME SANCHEZ</v>
      </c>
      <c r="C37" s="27"/>
      <c r="D37" s="27"/>
      <c r="E37" s="13"/>
      <c r="F37" s="13"/>
      <c r="G37" s="27" t="s">
        <v>44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2025-01-08T20:10:14Z</dcterms:modified>
  <cp:category/>
  <cp:contentStatus/>
</cp:coreProperties>
</file>