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ELENA\Desktop\AGOSTO-DICIEMBRE 2024\3ER REPORTE\"/>
    </mc:Choice>
  </mc:AlternateContent>
  <xr:revisionPtr revIDLastSave="0" documentId="8_{E5ED867E-F5F5-4A0B-B56F-B5E725363BDA}" xr6:coauthVersionLast="47" xr6:coauthVersionMax="47" xr10:uidLastSave="{00000000-0000-0000-0000-000000000000}"/>
  <bookViews>
    <workbookView xWindow="-105" yWindow="0" windowWidth="10455" windowHeight="10905" tabRatio="500" activeTab="2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A14" i="3" l="1"/>
  <c r="N24" i="4"/>
  <c r="M24" i="4"/>
  <c r="F24" i="4"/>
  <c r="E24" i="4"/>
  <c r="L24" i="4" s="1"/>
  <c r="B10" i="5" l="1"/>
  <c r="N28" i="5"/>
  <c r="M28" i="5"/>
  <c r="K28" i="5"/>
  <c r="F28" i="5"/>
  <c r="G28" i="5"/>
  <c r="L8" i="5"/>
  <c r="H8" i="5"/>
  <c r="E8" i="5"/>
  <c r="B10" i="4"/>
  <c r="A14" i="4"/>
  <c r="L8" i="4"/>
  <c r="H8" i="4"/>
  <c r="E8" i="4"/>
  <c r="B10" i="3"/>
  <c r="L8" i="3"/>
  <c r="H8" i="3"/>
  <c r="E8" i="3"/>
  <c r="B10" i="2"/>
  <c r="A14" i="2"/>
  <c r="L8" i="2"/>
  <c r="H8" i="2"/>
  <c r="E8" i="2"/>
  <c r="E28" i="5" l="1"/>
  <c r="H28" i="5" l="1"/>
  <c r="L28" i="5"/>
  <c r="I28" i="5"/>
  <c r="J28" i="5" s="1"/>
</calcChain>
</file>

<file path=xl/sharedStrings.xml><?xml version="1.0" encoding="utf-8"?>
<sst xmlns="http://schemas.openxmlformats.org/spreadsheetml/2006/main" count="234" uniqueCount="54">
  <si>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</si>
  <si>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</si>
  <si>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</si>
  <si>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</si>
  <si>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</si>
  <si>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</si>
  <si>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</si>
  <si>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</si>
  <si>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</si>
  <si>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</si>
  <si>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</si>
  <si>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</si>
  <si>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</si>
  <si>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</si>
  <si>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</si>
  <si>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</si>
  <si>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</si>
  <si>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</si>
  <si>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</si>
  <si>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</si>
  <si>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</si>
  <si>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</si>
  <si>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</si>
  <si>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</si>
  <si>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</si>
  <si>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</si>
  <si>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</si>
  <si>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</si>
  <si>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</si>
  <si>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</si>
  <si>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</si>
  <si>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</si>
  <si>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</si>
  <si>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ISIC</t>
  </si>
  <si>
    <t>PROFESOR(A):</t>
  </si>
  <si>
    <t>1º</t>
  </si>
  <si>
    <t>ISC. DIEGO DE JESUS VELAZQUEZ LUCHO</t>
  </si>
  <si>
    <t xml:space="preserve">ISC. MARIA ELENA MORALES BENITEZ </t>
  </si>
  <si>
    <t>MITE. MARIA ELENA MORALES BENITEZ</t>
  </si>
  <si>
    <t>AGO-DIC 2024</t>
  </si>
  <si>
    <t xml:space="preserve">ARQUITECTURA DE COMPUTADORAS </t>
  </si>
  <si>
    <t>ARQUITECTURA DE COMPUTADORAS</t>
  </si>
  <si>
    <t xml:space="preserve">DESARROLLO SUSTENTABLE </t>
  </si>
  <si>
    <t xml:space="preserve">FISICA GENERAL </t>
  </si>
  <si>
    <t>INFORMATICA PARA LA ADMINISTRACION</t>
  </si>
  <si>
    <t>504A</t>
  </si>
  <si>
    <t>304A</t>
  </si>
  <si>
    <t>304B</t>
  </si>
  <si>
    <t>105A</t>
  </si>
  <si>
    <t>II</t>
  </si>
  <si>
    <t>III</t>
  </si>
  <si>
    <t>504B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</si>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</sst>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1" fillId="3" borderId="9" xfId="0" applyFont="1" applyFill="1" applyBorder="1" applyAlignment="1">
      <alignment horizontal="center" vertical="center" wrapText="1"/>
    </xf>
    <xf numFmtId="9" fontId="1" fillId="3" borderId="12" xfId="0" applyNumberFormat="1" applyFont="1" applyFill="1" applyBorder="1" applyAlignment="1">
      <alignment horizontal="center" vertical="center" wrapText="1"/>
    </xf>
    <xf numFmtId="9" fontId="1" fillId="2" borderId="14" xfId="0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NUL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11" workbookViewId="0">
      <selection activeCell="F14" sqref="F14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2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1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1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 x14ac:dyDescent="0.25">
      <c r="A6" s="32" t="s">
        <v>3</v>
      </c>
      <c r="B6" s="30"/>
      <c r="C6" s="30"/>
      <c r="D6" s="30"/>
      <c r="E6" s="35" t="s">
        <v>4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3" t="s">
        <v>35</v>
      </c>
      <c r="C8" s="34"/>
      <c r="D8" s="5" t="s">
        <v>6</v>
      </c>
      <c r="E8" s="6">
        <v>5</v>
      </c>
      <c r="F8" s="1"/>
      <c r="G8" s="4" t="s">
        <v>7</v>
      </c>
      <c r="H8" s="6">
        <v>4</v>
      </c>
      <c r="I8" s="40" t="s">
        <v>8</v>
      </c>
      <c r="J8" s="30"/>
      <c r="K8" s="30"/>
      <c r="L8" s="33" t="s">
        <v>39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34</v>
      </c>
      <c r="B10" s="33" t="s">
        <v>37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3" t="s">
        <v>9</v>
      </c>
      <c r="B12" s="45" t="s">
        <v>10</v>
      </c>
      <c r="C12" s="45" t="s">
        <v>11</v>
      </c>
      <c r="D12" s="36" t="s">
        <v>12</v>
      </c>
      <c r="E12" s="36" t="s">
        <v>13</v>
      </c>
      <c r="F12" s="41" t="s">
        <v>14</v>
      </c>
      <c r="G12" s="42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4"/>
      <c r="B13" s="37"/>
      <c r="C13" s="37"/>
      <c r="D13" s="37"/>
      <c r="E13" s="37"/>
      <c r="F13" s="8" t="s">
        <v>22</v>
      </c>
      <c r="G13" s="8" t="s">
        <v>23</v>
      </c>
      <c r="H13" s="37"/>
      <c r="I13" s="37"/>
      <c r="J13" s="37"/>
      <c r="K13" s="37"/>
      <c r="L13" s="37"/>
      <c r="M13" s="37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">
        <v>40</v>
      </c>
      <c r="B14" s="10" t="s">
        <v>21</v>
      </c>
      <c r="C14" s="10" t="s">
        <v>45</v>
      </c>
      <c r="D14" s="10" t="s">
        <v>33</v>
      </c>
      <c r="E14" s="10">
        <v>18</v>
      </c>
      <c r="F14" s="10">
        <v>18</v>
      </c>
      <c r="G14" s="10"/>
      <c r="H14" s="11">
        <v>1</v>
      </c>
      <c r="I14" s="10">
        <v>0</v>
      </c>
      <c r="J14" s="11"/>
      <c r="K14" s="10">
        <v>0</v>
      </c>
      <c r="L14" s="11">
        <v>0</v>
      </c>
      <c r="M14" s="10">
        <v>82</v>
      </c>
      <c r="N14" s="12">
        <v>0.9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9" t="s">
        <v>42</v>
      </c>
      <c r="B15" s="10" t="s">
        <v>21</v>
      </c>
      <c r="C15" s="10" t="s">
        <v>46</v>
      </c>
      <c r="D15" s="10" t="s">
        <v>33</v>
      </c>
      <c r="E15" s="10">
        <v>23</v>
      </c>
      <c r="F15" s="10">
        <v>23</v>
      </c>
      <c r="G15" s="10"/>
      <c r="H15" s="11">
        <v>1</v>
      </c>
      <c r="I15" s="10">
        <v>0</v>
      </c>
      <c r="J15" s="11"/>
      <c r="K15" s="10">
        <v>0</v>
      </c>
      <c r="L15" s="11">
        <v>0</v>
      </c>
      <c r="M15" s="10">
        <v>83</v>
      </c>
      <c r="N15" s="12">
        <v>0.9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8.75" customHeight="1" x14ac:dyDescent="0.25">
      <c r="A16" s="9" t="s">
        <v>42</v>
      </c>
      <c r="B16" s="10" t="s">
        <v>21</v>
      </c>
      <c r="C16" s="10" t="s">
        <v>47</v>
      </c>
      <c r="D16" s="10" t="s">
        <v>33</v>
      </c>
      <c r="E16" s="10">
        <v>16</v>
      </c>
      <c r="F16" s="10">
        <v>16</v>
      </c>
      <c r="G16" s="10"/>
      <c r="H16" s="11">
        <v>1</v>
      </c>
      <c r="I16" s="10">
        <v>0</v>
      </c>
      <c r="J16" s="11"/>
      <c r="K16" s="10">
        <v>0</v>
      </c>
      <c r="L16" s="11">
        <v>0</v>
      </c>
      <c r="M16" s="10">
        <v>85</v>
      </c>
      <c r="N16" s="12">
        <v>0.9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9.5" customHeight="1" x14ac:dyDescent="0.25">
      <c r="A17" s="9" t="s">
        <v>43</v>
      </c>
      <c r="B17" s="10" t="s">
        <v>21</v>
      </c>
      <c r="C17" s="10" t="s">
        <v>47</v>
      </c>
      <c r="D17" s="10" t="s">
        <v>33</v>
      </c>
      <c r="E17" s="10">
        <v>14</v>
      </c>
      <c r="F17" s="10">
        <v>14</v>
      </c>
      <c r="G17" s="10"/>
      <c r="H17" s="11">
        <v>1</v>
      </c>
      <c r="I17" s="10">
        <v>0</v>
      </c>
      <c r="J17" s="11"/>
      <c r="K17" s="10">
        <v>0</v>
      </c>
      <c r="L17" s="11">
        <v>0</v>
      </c>
      <c r="M17" s="10">
        <v>86</v>
      </c>
      <c r="N17" s="12">
        <v>0.88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9" t="s">
        <v>44</v>
      </c>
      <c r="B18" s="10" t="s">
        <v>21</v>
      </c>
      <c r="C18" s="10" t="s">
        <v>48</v>
      </c>
      <c r="D18" s="10" t="s">
        <v>33</v>
      </c>
      <c r="E18" s="10">
        <v>40</v>
      </c>
      <c r="F18" s="10">
        <v>40</v>
      </c>
      <c r="G18" s="10"/>
      <c r="H18" s="11">
        <v>1</v>
      </c>
      <c r="I18" s="10">
        <v>0</v>
      </c>
      <c r="J18" s="11"/>
      <c r="K18" s="10">
        <v>0</v>
      </c>
      <c r="L18" s="11">
        <v>0</v>
      </c>
      <c r="M18" s="10">
        <v>85</v>
      </c>
      <c r="N18" s="12">
        <v>0.8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9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4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4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4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4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4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4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4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4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>
        <v>106</v>
      </c>
      <c r="F28" s="16">
        <v>100</v>
      </c>
      <c r="G28" s="16">
        <v>0</v>
      </c>
      <c r="H28" s="17"/>
      <c r="I28" s="16">
        <v>6</v>
      </c>
      <c r="J28" s="17"/>
      <c r="K28" s="16">
        <v>0</v>
      </c>
      <c r="L28" s="17">
        <v>0</v>
      </c>
      <c r="M28" s="16">
        <v>72.599999999999994</v>
      </c>
      <c r="N28" s="18">
        <v>0.77800000000000002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8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9" t="s">
        <v>27</v>
      </c>
      <c r="C33" s="30"/>
      <c r="D33" s="30"/>
      <c r="E33" s="1"/>
      <c r="F33" s="1"/>
      <c r="G33" s="31" t="s">
        <v>28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50"/>
      <c r="C34" s="34"/>
      <c r="D34" s="34"/>
      <c r="E34" s="1"/>
      <c r="F34" s="1"/>
      <c r="G34" s="33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51" t="s">
        <v>29</v>
      </c>
      <c r="B35" s="30"/>
      <c r="C35" s="7"/>
      <c r="D35" s="1"/>
      <c r="E35" s="51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6" t="s">
        <v>38</v>
      </c>
      <c r="C37" s="30"/>
      <c r="D37" s="30"/>
      <c r="E37" s="21"/>
      <c r="F37" s="21"/>
      <c r="G37" s="47" t="s">
        <v>36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99"/>
  <sheetViews>
    <sheetView view="pageBreakPreview" topLeftCell="A10" zoomScale="89" zoomScaleNormal="100" zoomScaleSheetLayoutView="89" workbookViewId="0">
      <selection activeCell="A14" sqref="A14:N19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5.42578125" customWidth="1"/>
    <col min="4" max="4" width="25.1406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2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1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1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2" t="s">
        <v>3</v>
      </c>
      <c r="B6" s="30"/>
      <c r="C6" s="30"/>
      <c r="D6" s="30"/>
      <c r="E6" s="35" t="s">
        <v>4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3">
        <v>2</v>
      </c>
      <c r="C8" s="34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40" t="s">
        <v>8</v>
      </c>
      <c r="J8" s="30"/>
      <c r="K8" s="30"/>
      <c r="L8" s="33" t="str">
        <f>'1'!L8</f>
        <v>AGO-DIC 2024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3" t="str">
        <f>'1'!B10</f>
        <v xml:space="preserve">ISC. MARIA ELENA MORALES BENITEZ 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3" t="s">
        <v>9</v>
      </c>
      <c r="B12" s="45" t="s">
        <v>10</v>
      </c>
      <c r="C12" s="45" t="s">
        <v>11</v>
      </c>
      <c r="D12" s="36" t="s">
        <v>12</v>
      </c>
      <c r="E12" s="36" t="s">
        <v>13</v>
      </c>
      <c r="F12" s="41" t="s">
        <v>14</v>
      </c>
      <c r="G12" s="42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4"/>
      <c r="B13" s="37"/>
      <c r="C13" s="37"/>
      <c r="D13" s="37"/>
      <c r="E13" s="37"/>
      <c r="F13" s="8" t="s">
        <v>22</v>
      </c>
      <c r="G13" s="8" t="s">
        <v>23</v>
      </c>
      <c r="H13" s="37"/>
      <c r="I13" s="37"/>
      <c r="J13" s="37"/>
      <c r="K13" s="37"/>
      <c r="L13" s="37"/>
      <c r="M13" s="37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 xml:space="preserve">ARQUITECTURA DE COMPUTADORAS </v>
      </c>
      <c r="B14" s="10" t="s">
        <v>49</v>
      </c>
      <c r="C14" s="10" t="s">
        <v>51</v>
      </c>
      <c r="D14" s="10" t="s">
        <v>33</v>
      </c>
      <c r="E14" s="10">
        <v>18</v>
      </c>
      <c r="F14" s="10">
        <v>14</v>
      </c>
      <c r="G14" s="10"/>
      <c r="H14" s="11">
        <v>0.77</v>
      </c>
      <c r="I14" s="10">
        <v>4</v>
      </c>
      <c r="J14" s="11">
        <v>0.33</v>
      </c>
      <c r="K14" s="10">
        <v>0</v>
      </c>
      <c r="L14" s="11">
        <v>0</v>
      </c>
      <c r="M14" s="10">
        <v>70</v>
      </c>
      <c r="N14" s="12">
        <v>0.77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9" t="s">
        <v>42</v>
      </c>
      <c r="B15" s="10" t="s">
        <v>49</v>
      </c>
      <c r="C15" s="10" t="s">
        <v>46</v>
      </c>
      <c r="D15" s="10" t="s">
        <v>33</v>
      </c>
      <c r="E15" s="10">
        <v>23</v>
      </c>
      <c r="F15" s="10">
        <v>20</v>
      </c>
      <c r="G15" s="10"/>
      <c r="H15" s="11">
        <v>0.93</v>
      </c>
      <c r="I15" s="10">
        <v>3</v>
      </c>
      <c r="J15" s="11">
        <v>7.0000000000000007E-2</v>
      </c>
      <c r="K15" s="10">
        <v>0</v>
      </c>
      <c r="L15" s="11">
        <v>0</v>
      </c>
      <c r="M15" s="10">
        <v>76</v>
      </c>
      <c r="N15" s="12">
        <v>0.87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9" t="s">
        <v>42</v>
      </c>
      <c r="B16" s="10" t="s">
        <v>49</v>
      </c>
      <c r="C16" s="10" t="s">
        <v>47</v>
      </c>
      <c r="D16" s="10" t="s">
        <v>33</v>
      </c>
      <c r="E16" s="10">
        <v>16</v>
      </c>
      <c r="F16" s="10">
        <v>14</v>
      </c>
      <c r="G16" s="10"/>
      <c r="H16" s="11">
        <v>0.98</v>
      </c>
      <c r="I16" s="10">
        <v>2</v>
      </c>
      <c r="J16" s="11">
        <v>0.02</v>
      </c>
      <c r="K16" s="10">
        <v>0</v>
      </c>
      <c r="L16" s="11">
        <v>0</v>
      </c>
      <c r="M16" s="10">
        <v>78</v>
      </c>
      <c r="N16" s="12">
        <v>0.9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9" t="s">
        <v>43</v>
      </c>
      <c r="B17" s="10" t="s">
        <v>49</v>
      </c>
      <c r="C17" s="10" t="s">
        <v>47</v>
      </c>
      <c r="D17" s="10" t="s">
        <v>33</v>
      </c>
      <c r="E17" s="10">
        <v>15</v>
      </c>
      <c r="F17" s="10">
        <v>14</v>
      </c>
      <c r="G17" s="10"/>
      <c r="H17" s="11">
        <v>0.99</v>
      </c>
      <c r="I17" s="10">
        <v>1</v>
      </c>
      <c r="J17" s="11">
        <v>0.01</v>
      </c>
      <c r="K17" s="10">
        <v>0</v>
      </c>
      <c r="L17" s="11">
        <v>0</v>
      </c>
      <c r="M17" s="10">
        <v>77</v>
      </c>
      <c r="N17" s="12">
        <v>0.7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9" t="s">
        <v>43</v>
      </c>
      <c r="B18" s="10" t="s">
        <v>50</v>
      </c>
      <c r="C18" s="10" t="s">
        <v>47</v>
      </c>
      <c r="D18" s="10" t="s">
        <v>33</v>
      </c>
      <c r="E18" s="10">
        <v>15</v>
      </c>
      <c r="F18" s="10">
        <v>14</v>
      </c>
      <c r="G18" s="10"/>
      <c r="H18" s="11">
        <v>0.99</v>
      </c>
      <c r="I18" s="10">
        <v>1</v>
      </c>
      <c r="J18" s="11">
        <v>0.01</v>
      </c>
      <c r="K18" s="10">
        <v>0</v>
      </c>
      <c r="L18" s="11">
        <v>0</v>
      </c>
      <c r="M18" s="10">
        <v>77</v>
      </c>
      <c r="N18" s="12">
        <v>0.7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9" t="s">
        <v>44</v>
      </c>
      <c r="B19" s="10" t="s">
        <v>49</v>
      </c>
      <c r="C19" s="10" t="s">
        <v>48</v>
      </c>
      <c r="D19" s="10" t="s">
        <v>33</v>
      </c>
      <c r="E19" s="10">
        <v>40</v>
      </c>
      <c r="F19" s="10">
        <v>37</v>
      </c>
      <c r="G19" s="10"/>
      <c r="H19" s="11">
        <v>0.92500000000000004</v>
      </c>
      <c r="I19" s="10">
        <v>3</v>
      </c>
      <c r="J19" s="11">
        <v>7.0000000000000007E-2</v>
      </c>
      <c r="K19" s="10">
        <v>0</v>
      </c>
      <c r="L19" s="11">
        <v>0</v>
      </c>
      <c r="M19" s="10">
        <v>78</v>
      </c>
      <c r="N19" s="12">
        <v>0.93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6.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2.75" customHeight="1" x14ac:dyDescent="0.25">
      <c r="A27" s="15" t="s">
        <v>25</v>
      </c>
      <c r="B27" s="16"/>
      <c r="C27" s="16"/>
      <c r="D27" s="16"/>
      <c r="E27" s="16"/>
      <c r="F27" s="16"/>
      <c r="G27" s="16"/>
      <c r="H27" s="17"/>
      <c r="I27" s="16"/>
      <c r="J27" s="17"/>
      <c r="K27" s="16"/>
      <c r="L27" s="17"/>
      <c r="M27" s="16"/>
      <c r="N27" s="18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 x14ac:dyDescent="0.25">
      <c r="A29" s="48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9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49" t="s">
        <v>27</v>
      </c>
      <c r="C32" s="30"/>
      <c r="D32" s="30"/>
      <c r="E32" s="1"/>
      <c r="F32" s="1"/>
      <c r="G32" s="31" t="s">
        <v>28</v>
      </c>
      <c r="H32" s="30"/>
      <c r="I32" s="30"/>
      <c r="J32" s="3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 x14ac:dyDescent="0.25">
      <c r="A33" s="1"/>
      <c r="B33" s="50"/>
      <c r="C33" s="34"/>
      <c r="D33" s="34"/>
      <c r="E33" s="1"/>
      <c r="F33" s="1"/>
      <c r="G33" s="33"/>
      <c r="H33" s="34"/>
      <c r="I33" s="34"/>
      <c r="J33" s="3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25">
      <c r="A34" s="51" t="s">
        <v>29</v>
      </c>
      <c r="B34" s="30"/>
      <c r="C34" s="7"/>
      <c r="D34" s="1"/>
      <c r="E34" s="51"/>
      <c r="F34" s="30"/>
      <c r="G34" s="30"/>
      <c r="H34" s="3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25">
      <c r="A36" s="1"/>
      <c r="B36" s="46" t="s">
        <v>38</v>
      </c>
      <c r="C36" s="30"/>
      <c r="D36" s="30"/>
      <c r="E36" s="21"/>
      <c r="F36" s="21"/>
      <c r="G36" s="47" t="s">
        <v>36</v>
      </c>
      <c r="H36" s="30"/>
      <c r="I36" s="30"/>
      <c r="J36" s="30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74" orientation="landscape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abSelected="1" topLeftCell="A11" workbookViewId="0">
      <selection activeCell="L24" sqref="L24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5.42578125" customWidth="1"/>
    <col min="4" max="4" width="25.285156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2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1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1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2" t="s">
        <v>3</v>
      </c>
      <c r="B6" s="30"/>
      <c r="C6" s="30"/>
      <c r="D6" s="30"/>
      <c r="E6" s="35" t="s">
        <v>31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3">
        <v>3</v>
      </c>
      <c r="C8" s="34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40" t="s">
        <v>8</v>
      </c>
      <c r="J8" s="30"/>
      <c r="K8" s="30"/>
      <c r="L8" s="33" t="str">
        <f>'1'!L8</f>
        <v>AGO-DIC 2024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3" t="str">
        <f>'1'!B10</f>
        <v xml:space="preserve">ISC. MARIA ELENA MORALES BENITEZ 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3" t="s">
        <v>9</v>
      </c>
      <c r="B12" s="45" t="s">
        <v>10</v>
      </c>
      <c r="C12" s="45" t="s">
        <v>11</v>
      </c>
      <c r="D12" s="36" t="s">
        <v>12</v>
      </c>
      <c r="E12" s="36" t="s">
        <v>13</v>
      </c>
      <c r="F12" s="41" t="s">
        <v>14</v>
      </c>
      <c r="G12" s="42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4"/>
      <c r="B13" s="37"/>
      <c r="C13" s="37"/>
      <c r="D13" s="37"/>
      <c r="E13" s="37"/>
      <c r="F13" s="8" t="s">
        <v>22</v>
      </c>
      <c r="G13" s="8" t="s">
        <v>23</v>
      </c>
      <c r="H13" s="37"/>
      <c r="I13" s="37"/>
      <c r="J13" s="37"/>
      <c r="K13" s="37"/>
      <c r="L13" s="37"/>
      <c r="M13" s="37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 xml:space="preserve">ARQUITECTURA DE COMPUTADORAS </v>
      </c>
      <c r="B14" s="10" t="s">
        <v>50</v>
      </c>
      <c r="C14" s="10" t="s">
        <v>51</v>
      </c>
      <c r="D14" s="10" t="s">
        <v>33</v>
      </c>
      <c r="E14" s="10">
        <v>18</v>
      </c>
      <c r="F14" s="10">
        <v>14</v>
      </c>
      <c r="G14" s="10"/>
      <c r="H14" s="11">
        <v>0.77</v>
      </c>
      <c r="I14" s="10">
        <v>4</v>
      </c>
      <c r="J14" s="11">
        <v>0.33</v>
      </c>
      <c r="K14" s="10">
        <v>0</v>
      </c>
      <c r="L14" s="11">
        <v>0</v>
      </c>
      <c r="M14" s="10">
        <v>64.400000000000006</v>
      </c>
      <c r="N14" s="12">
        <v>0.77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9" t="s">
        <v>42</v>
      </c>
      <c r="B15" s="10" t="s">
        <v>50</v>
      </c>
      <c r="C15" s="10" t="s">
        <v>46</v>
      </c>
      <c r="D15" s="10" t="s">
        <v>33</v>
      </c>
      <c r="E15" s="10">
        <v>23</v>
      </c>
      <c r="F15" s="10">
        <v>21</v>
      </c>
      <c r="G15" s="10"/>
      <c r="H15" s="11">
        <v>0.91</v>
      </c>
      <c r="I15" s="10">
        <v>2</v>
      </c>
      <c r="J15" s="11">
        <v>0.09</v>
      </c>
      <c r="K15" s="10">
        <v>0</v>
      </c>
      <c r="L15" s="11">
        <v>0</v>
      </c>
      <c r="M15" s="10">
        <v>79</v>
      </c>
      <c r="N15" s="12">
        <v>0.91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0" customHeight="1" x14ac:dyDescent="0.25">
      <c r="A16" s="9" t="s">
        <v>42</v>
      </c>
      <c r="B16" s="10" t="s">
        <v>50</v>
      </c>
      <c r="C16" s="10" t="s">
        <v>47</v>
      </c>
      <c r="D16" s="10" t="s">
        <v>33</v>
      </c>
      <c r="E16" s="10">
        <v>16</v>
      </c>
      <c r="F16" s="10">
        <v>13</v>
      </c>
      <c r="G16" s="10"/>
      <c r="H16" s="11">
        <v>0.81</v>
      </c>
      <c r="I16" s="10">
        <v>3</v>
      </c>
      <c r="J16" s="11">
        <v>0.19</v>
      </c>
      <c r="K16" s="10">
        <v>0</v>
      </c>
      <c r="L16" s="11">
        <v>0</v>
      </c>
      <c r="M16" s="10">
        <v>71</v>
      </c>
      <c r="N16" s="12">
        <v>0.81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30" customHeight="1" x14ac:dyDescent="0.25">
      <c r="A17" s="9" t="s">
        <v>43</v>
      </c>
      <c r="B17" s="10" t="s">
        <v>52</v>
      </c>
      <c r="C17" s="10" t="s">
        <v>47</v>
      </c>
      <c r="D17" s="10" t="s">
        <v>33</v>
      </c>
      <c r="E17" s="10">
        <v>15</v>
      </c>
      <c r="F17" s="10">
        <v>14</v>
      </c>
      <c r="G17" s="10"/>
      <c r="H17" s="11">
        <v>0.99</v>
      </c>
      <c r="I17" s="10">
        <v>1</v>
      </c>
      <c r="J17" s="11">
        <v>0.01</v>
      </c>
      <c r="K17" s="10">
        <v>0</v>
      </c>
      <c r="L17" s="11">
        <v>0</v>
      </c>
      <c r="M17" s="10">
        <v>79</v>
      </c>
      <c r="N17" s="12">
        <v>0.7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9" t="s">
        <v>43</v>
      </c>
      <c r="B18" s="10" t="s">
        <v>53</v>
      </c>
      <c r="C18" s="10" t="s">
        <v>47</v>
      </c>
      <c r="D18" s="10" t="s">
        <v>33</v>
      </c>
      <c r="E18" s="10">
        <v>15</v>
      </c>
      <c r="F18" s="10">
        <v>13</v>
      </c>
      <c r="G18" s="10"/>
      <c r="H18" s="11">
        <v>0.87</v>
      </c>
      <c r="I18" s="10">
        <v>2</v>
      </c>
      <c r="J18" s="11">
        <v>0.13</v>
      </c>
      <c r="K18" s="10">
        <v>0</v>
      </c>
      <c r="L18" s="11">
        <v>0</v>
      </c>
      <c r="M18" s="10">
        <v>71</v>
      </c>
      <c r="N18" s="12">
        <v>0.7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9" t="s">
        <v>44</v>
      </c>
      <c r="B19" s="10" t="s">
        <v>50</v>
      </c>
      <c r="C19" s="10" t="s">
        <v>48</v>
      </c>
      <c r="D19" s="10" t="s">
        <v>33</v>
      </c>
      <c r="E19" s="10">
        <v>40</v>
      </c>
      <c r="F19" s="10">
        <v>38</v>
      </c>
      <c r="G19" s="10"/>
      <c r="H19" s="11">
        <v>0.94</v>
      </c>
      <c r="I19" s="10">
        <v>2</v>
      </c>
      <c r="J19" s="11">
        <v>0.06</v>
      </c>
      <c r="K19" s="10">
        <v>0</v>
      </c>
      <c r="L19" s="11">
        <v>0</v>
      </c>
      <c r="M19" s="10">
        <v>87</v>
      </c>
      <c r="N19" s="12">
        <v>0.94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8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9" t="s">
        <v>27</v>
      </c>
      <c r="C33" s="30"/>
      <c r="D33" s="30"/>
      <c r="E33" s="1"/>
      <c r="F33" s="1"/>
      <c r="G33" s="31" t="s">
        <v>28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50"/>
      <c r="C34" s="34"/>
      <c r="D34" s="34"/>
      <c r="E34" s="1"/>
      <c r="F34" s="1"/>
      <c r="G34" s="33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51" t="s">
        <v>29</v>
      </c>
      <c r="B35" s="30"/>
      <c r="C35" s="7"/>
      <c r="D35" s="1"/>
      <c r="E35" s="51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6" t="s">
        <v>38</v>
      </c>
      <c r="C37" s="30"/>
      <c r="D37" s="30"/>
      <c r="E37" s="21"/>
      <c r="F37" s="21"/>
      <c r="G37" s="47" t="s">
        <v>36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96"/>
  <sheetViews>
    <sheetView topLeftCell="A26" workbookViewId="0">
      <selection activeCell="B33" sqref="B33:D33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5.42578125" customWidth="1"/>
    <col min="4" max="4" width="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2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1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1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2" t="s">
        <v>3</v>
      </c>
      <c r="B6" s="30"/>
      <c r="C6" s="30"/>
      <c r="D6" s="30"/>
      <c r="E6" s="35" t="s">
        <v>31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3">
        <v>4</v>
      </c>
      <c r="C8" s="34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40" t="s">
        <v>8</v>
      </c>
      <c r="J8" s="30"/>
      <c r="K8" s="30"/>
      <c r="L8" s="33" t="str">
        <f>'1'!L8</f>
        <v>AGO-DIC 2024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3" t="str">
        <f>'1'!B10</f>
        <v xml:space="preserve">ISC. MARIA ELENA MORALES BENITEZ 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3" t="s">
        <v>9</v>
      </c>
      <c r="B12" s="45" t="s">
        <v>10</v>
      </c>
      <c r="C12" s="45" t="s">
        <v>11</v>
      </c>
      <c r="D12" s="36" t="s">
        <v>12</v>
      </c>
      <c r="E12" s="36" t="s">
        <v>13</v>
      </c>
      <c r="F12" s="41" t="s">
        <v>14</v>
      </c>
      <c r="G12" s="42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4"/>
      <c r="B13" s="37"/>
      <c r="C13" s="37"/>
      <c r="D13" s="37"/>
      <c r="E13" s="37"/>
      <c r="F13" s="8" t="s">
        <v>22</v>
      </c>
      <c r="G13" s="8" t="s">
        <v>23</v>
      </c>
      <c r="H13" s="37"/>
      <c r="I13" s="37"/>
      <c r="J13" s="37"/>
      <c r="K13" s="37"/>
      <c r="L13" s="37"/>
      <c r="M13" s="37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 xml:space="preserve">ARQUITECTURA DE COMPUTADORAS </v>
      </c>
      <c r="B14" s="10"/>
      <c r="C14" s="10"/>
      <c r="D14" s="10"/>
      <c r="E14" s="10"/>
      <c r="F14" s="10"/>
      <c r="G14" s="10"/>
      <c r="H14" s="11"/>
      <c r="I14" s="10"/>
      <c r="J14" s="11"/>
      <c r="K14" s="10"/>
      <c r="L14" s="11"/>
      <c r="M14" s="11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/>
      <c r="B15" s="10"/>
      <c r="C15" s="10"/>
      <c r="D15" s="10"/>
      <c r="E15" s="10"/>
      <c r="F15" s="10"/>
      <c r="G15" s="10"/>
      <c r="H15" s="11"/>
      <c r="I15" s="10"/>
      <c r="J15" s="11"/>
      <c r="K15" s="10"/>
      <c r="L15" s="11"/>
      <c r="M15" s="11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0" customHeight="1" x14ac:dyDescent="0.25">
      <c r="A16" s="10"/>
      <c r="B16" s="10"/>
      <c r="C16" s="10"/>
      <c r="D16" s="10"/>
      <c r="E16" s="10"/>
      <c r="F16" s="10"/>
      <c r="G16" s="10"/>
      <c r="H16" s="11"/>
      <c r="I16" s="10"/>
      <c r="J16" s="11"/>
      <c r="K16" s="10"/>
      <c r="L16" s="11"/>
      <c r="M16" s="11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30" customHeight="1" x14ac:dyDescent="0.25">
      <c r="A17" s="10"/>
      <c r="B17" s="10"/>
      <c r="C17" s="10"/>
      <c r="D17" s="10"/>
      <c r="E17" s="10"/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/>
      <c r="B18" s="10"/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6.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5" t="s">
        <v>25</v>
      </c>
      <c r="B24" s="16"/>
      <c r="C24" s="16"/>
      <c r="D24" s="16"/>
      <c r="E24" s="16">
        <f>SUM(E14:E16)</f>
        <v>0</v>
      </c>
      <c r="F24" s="16">
        <f>SUM(F14:F16)</f>
        <v>0</v>
      </c>
      <c r="G24" s="16"/>
      <c r="H24" s="17">
        <v>1</v>
      </c>
      <c r="I24" s="16">
        <v>0</v>
      </c>
      <c r="J24" s="17"/>
      <c r="K24" s="16">
        <v>0</v>
      </c>
      <c r="L24" s="17" t="e">
        <f>K24/E24</f>
        <v>#DIV/0!</v>
      </c>
      <c r="M24" s="24" t="e">
        <f>AVERAGE(M14:M16)</f>
        <v>#DIV/0!</v>
      </c>
      <c r="N24" s="24" t="e">
        <f>AVERAGE(N14:N16)</f>
        <v>#DIV/0!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0" customHeight="1" x14ac:dyDescent="0.25">
      <c r="A26" s="48" t="s">
        <v>26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9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49" t="s">
        <v>27</v>
      </c>
      <c r="C29" s="30"/>
      <c r="D29" s="30"/>
      <c r="E29" s="1"/>
      <c r="F29" s="1"/>
      <c r="G29" s="31" t="s">
        <v>28</v>
      </c>
      <c r="H29" s="30"/>
      <c r="I29" s="30"/>
      <c r="J29" s="30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62.25" customHeight="1" x14ac:dyDescent="0.25">
      <c r="A30" s="1"/>
      <c r="B30" s="50"/>
      <c r="C30" s="34"/>
      <c r="D30" s="34"/>
      <c r="E30" s="1"/>
      <c r="F30" s="1"/>
      <c r="G30" s="33"/>
      <c r="H30" s="34"/>
      <c r="I30" s="34"/>
      <c r="J30" s="3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hidden="1" customHeight="1" x14ac:dyDescent="0.25">
      <c r="A31" s="51" t="s">
        <v>29</v>
      </c>
      <c r="B31" s="30"/>
      <c r="C31" s="7"/>
      <c r="D31" s="1"/>
      <c r="E31" s="51"/>
      <c r="F31" s="30"/>
      <c r="G31" s="30"/>
      <c r="H31" s="3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hidden="1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5" customHeight="1" x14ac:dyDescent="0.25">
      <c r="A33" s="1"/>
      <c r="B33" s="46" t="s">
        <v>38</v>
      </c>
      <c r="C33" s="30"/>
      <c r="D33" s="30"/>
      <c r="E33" s="21"/>
      <c r="F33" s="21"/>
      <c r="G33" s="47" t="s">
        <v>36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31">
    <mergeCell ref="B33:D33"/>
    <mergeCell ref="G33:J33"/>
    <mergeCell ref="A26:N26"/>
    <mergeCell ref="B29:D29"/>
    <mergeCell ref="G29:J29"/>
    <mergeCell ref="B30:D30"/>
    <mergeCell ref="G30:J30"/>
    <mergeCell ref="A31:B31"/>
    <mergeCell ref="E31:H31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workbookViewId="0">
      <selection activeCell="P34" sqref="P34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5.42578125" customWidth="1"/>
    <col min="4" max="4" width="27.1406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2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1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1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2" t="s">
        <v>3</v>
      </c>
      <c r="B6" s="30"/>
      <c r="C6" s="30"/>
      <c r="D6" s="30"/>
      <c r="E6" s="35" t="s">
        <v>31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3" t="s">
        <v>32</v>
      </c>
      <c r="C8" s="34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40" t="s">
        <v>8</v>
      </c>
      <c r="J8" s="30"/>
      <c r="K8" s="30"/>
      <c r="L8" s="33" t="str">
        <f>'1'!L8</f>
        <v>AGO-DIC 2024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3" t="str">
        <f>'1'!B10</f>
        <v xml:space="preserve">ISC. MARIA ELENA MORALES BENITEZ 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3" t="s">
        <v>9</v>
      </c>
      <c r="B12" s="45" t="s">
        <v>10</v>
      </c>
      <c r="C12" s="45" t="s">
        <v>11</v>
      </c>
      <c r="D12" s="36" t="s">
        <v>12</v>
      </c>
      <c r="E12" s="36" t="s">
        <v>13</v>
      </c>
      <c r="F12" s="41" t="s">
        <v>14</v>
      </c>
      <c r="G12" s="42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4"/>
      <c r="B13" s="37"/>
      <c r="C13" s="37"/>
      <c r="D13" s="37"/>
      <c r="E13" s="37"/>
      <c r="F13" s="8" t="s">
        <v>22</v>
      </c>
      <c r="G13" s="8" t="s">
        <v>23</v>
      </c>
      <c r="H13" s="37"/>
      <c r="I13" s="37"/>
      <c r="J13" s="37"/>
      <c r="K13" s="37"/>
      <c r="L13" s="37"/>
      <c r="M13" s="37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28" t="s">
        <v>41</v>
      </c>
      <c r="B14" s="27"/>
      <c r="C14" s="27"/>
      <c r="D14" s="10"/>
      <c r="E14" s="10"/>
      <c r="F14" s="10"/>
      <c r="G14" s="10"/>
      <c r="H14" s="11"/>
      <c r="I14" s="10"/>
      <c r="J14" s="11"/>
      <c r="K14" s="10"/>
      <c r="L14" s="11"/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25"/>
      <c r="B15" s="27"/>
      <c r="C15" s="27"/>
      <c r="D15" s="10"/>
      <c r="E15" s="10"/>
      <c r="F15" s="10"/>
      <c r="G15" s="10"/>
      <c r="H15" s="11"/>
      <c r="I15" s="10"/>
      <c r="J15" s="11"/>
      <c r="K15" s="10"/>
      <c r="L15" s="11"/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25"/>
      <c r="B16" s="27"/>
      <c r="C16" s="27"/>
      <c r="D16" s="10"/>
      <c r="E16" s="22"/>
      <c r="F16" s="10"/>
      <c r="G16" s="10"/>
      <c r="H16" s="11"/>
      <c r="I16" s="10"/>
      <c r="J16" s="11"/>
      <c r="K16" s="10"/>
      <c r="L16" s="11"/>
      <c r="M16" s="22"/>
      <c r="N16" s="2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26"/>
      <c r="B17" s="27"/>
      <c r="C17" s="10"/>
      <c r="D17" s="10"/>
      <c r="E17" s="10"/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25"/>
      <c r="B18" s="27"/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 t="s">
        <v>24</v>
      </c>
      <c r="C28" s="16" t="s">
        <v>24</v>
      </c>
      <c r="D28" s="16" t="s">
        <v>24</v>
      </c>
      <c r="E28" s="16">
        <f t="shared" ref="E28:G28" si="0">SUM(E14:E27)</f>
        <v>0</v>
      </c>
      <c r="F28" s="16">
        <f t="shared" si="0"/>
        <v>0</v>
      </c>
      <c r="G28" s="16">
        <f t="shared" si="0"/>
        <v>0</v>
      </c>
      <c r="H28" s="17" t="e">
        <f>SUM(F28:G28)/E28</f>
        <v>#DIV/0!</v>
      </c>
      <c r="I28" s="16">
        <f>(E28-SUM(F28:G28))-K28</f>
        <v>0</v>
      </c>
      <c r="J28" s="17" t="e">
        <f>I28/E28</f>
        <v>#DIV/0!</v>
      </c>
      <c r="K28" s="16">
        <f>SUM(K14:K27)</f>
        <v>0</v>
      </c>
      <c r="L28" s="17" t="e">
        <f>K28/E28</f>
        <v>#DIV/0!</v>
      </c>
      <c r="M28" s="16" t="e">
        <f t="shared" ref="M28:N28" si="1">AVERAGE(M14:M27)</f>
        <v>#DIV/0!</v>
      </c>
      <c r="N28" s="18" t="e">
        <f t="shared" si="1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8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9" t="s">
        <v>27</v>
      </c>
      <c r="C33" s="30"/>
      <c r="D33" s="30"/>
      <c r="E33" s="1"/>
      <c r="F33" s="1"/>
      <c r="G33" s="31" t="s">
        <v>28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50"/>
      <c r="C34" s="34"/>
      <c r="D34" s="34"/>
      <c r="E34" s="1"/>
      <c r="F34" s="1"/>
      <c r="G34" s="33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51" t="s">
        <v>29</v>
      </c>
      <c r="B35" s="30"/>
      <c r="C35" s="7"/>
      <c r="D35" s="1"/>
      <c r="E35" s="51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6" t="s">
        <v>38</v>
      </c>
      <c r="C37" s="30"/>
      <c r="D37" s="30"/>
      <c r="E37" s="21"/>
      <c r="F37" s="21"/>
      <c r="G37" s="47" t="s">
        <v>36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2023-01-18T20:21:38Z</cp:lastPrinted>
  <dcterms:created xsi:type="dcterms:W3CDTF">2021-11-22T14:45:25Z</dcterms:created>
  <dcterms:modified xsi:type="dcterms:W3CDTF">2024-11-23T04:39:29Z</dcterms:modified>
</cp:coreProperties>
</file>