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 tabRatio="500"/>
  </bookViews>
  <sheets>
    <sheet name="110A" sheetId="1" r:id="rId1"/>
    <sheet name="102A" sheetId="2" r:id="rId2"/>
    <sheet name="111A" sheetId="3" r:id="rId3"/>
    <sheet name="104A" sheetId="4" r:id="rId4"/>
    <sheet name="107C" sheetId="5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169884" val="1218" rev="124" revOS="4" revMin="124" revMax="0"/>
      <pm:docPrefs xmlns:pm="smNativeData" id="1727169884" fixedDigits="0" showNotice="1" showFrameBounds="1" autoChart="1" recalcOnPrint="1" recalcOnCopy="1" finalRounding="1" compatTextArt="1" tab="567" useDefinedPrintRange="1" printArea="currentSheet"/>
      <pm:compatibility xmlns:pm="smNativeData" id="1727169884" overlapCells="1"/>
      <pm:defCurrency xmlns:pm="smNativeData" id="1727169884"/>
    </ext>
  </extLst>
</workbook>
</file>

<file path=xl/calcChain.xml><?xml version="1.0" encoding="utf-8"?>
<calcChain xmlns="http://schemas.openxmlformats.org/spreadsheetml/2006/main">
  <c r="N56" i="5"/>
  <c r="M56"/>
  <c r="L56"/>
  <c r="K56"/>
  <c r="N55"/>
  <c r="N58" s="1"/>
  <c r="M55"/>
  <c r="M58" s="1"/>
  <c r="L55"/>
  <c r="L58" s="1"/>
  <c r="K55"/>
  <c r="K58" s="1"/>
  <c r="N54"/>
  <c r="N57" s="1"/>
  <c r="M54"/>
  <c r="M57" s="1"/>
  <c r="L54"/>
  <c r="L57" s="1"/>
  <c r="K54"/>
  <c r="K57" s="1"/>
  <c r="O53"/>
  <c r="O52"/>
  <c r="O51"/>
  <c r="O50"/>
  <c r="O49"/>
  <c r="O48"/>
  <c r="O47"/>
  <c r="O46"/>
  <c r="O45"/>
  <c r="O44"/>
  <c r="O43"/>
  <c r="O42"/>
  <c r="O41"/>
  <c r="O40"/>
  <c r="J56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N56" i="4"/>
  <c r="M56"/>
  <c r="L56"/>
  <c r="K56"/>
  <c r="N55"/>
  <c r="N58" s="1"/>
  <c r="M55"/>
  <c r="M58" s="1"/>
  <c r="L55"/>
  <c r="K55"/>
  <c r="K58" s="1"/>
  <c r="N54"/>
  <c r="M54"/>
  <c r="M57" s="1"/>
  <c r="L54"/>
  <c r="L57" s="1"/>
  <c r="K54"/>
  <c r="K57" s="1"/>
  <c r="O53"/>
  <c r="O52"/>
  <c r="O51"/>
  <c r="O50"/>
  <c r="O49"/>
  <c r="O48"/>
  <c r="O47"/>
  <c r="O46"/>
  <c r="O45"/>
  <c r="O44"/>
  <c r="O43"/>
  <c r="O42"/>
  <c r="O41"/>
  <c r="J54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56" i="3"/>
  <c r="O58" s="1"/>
  <c r="N56"/>
  <c r="M56"/>
  <c r="L56"/>
  <c r="K56"/>
  <c r="O55"/>
  <c r="N55"/>
  <c r="N58" s="1"/>
  <c r="M55"/>
  <c r="M58" s="1"/>
  <c r="L55"/>
  <c r="L58" s="1"/>
  <c r="K55"/>
  <c r="J55"/>
  <c r="O54"/>
  <c r="O57" s="1"/>
  <c r="N54"/>
  <c r="M54"/>
  <c r="M57" s="1"/>
  <c r="L54"/>
  <c r="K54"/>
  <c r="P53"/>
  <c r="P52"/>
  <c r="P51"/>
  <c r="P50"/>
  <c r="P49"/>
  <c r="P48"/>
  <c r="P47"/>
  <c r="P46"/>
  <c r="P45"/>
  <c r="J54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P9"/>
  <c r="P54" s="1"/>
  <c r="N56" i="2"/>
  <c r="M56"/>
  <c r="L56"/>
  <c r="K56"/>
  <c r="K58" s="1"/>
  <c r="J56"/>
  <c r="J57" s="1"/>
  <c r="N55"/>
  <c r="N58" s="1"/>
  <c r="M55"/>
  <c r="M58" s="1"/>
  <c r="L55"/>
  <c r="L58" s="1"/>
  <c r="K55"/>
  <c r="J55"/>
  <c r="N54"/>
  <c r="N57" s="1"/>
  <c r="M54"/>
  <c r="M57" s="1"/>
  <c r="L54"/>
  <c r="L57" s="1"/>
  <c r="K54"/>
  <c r="J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O9"/>
  <c r="N56" i="1"/>
  <c r="M56"/>
  <c r="L56"/>
  <c r="K56"/>
  <c r="N55"/>
  <c r="M55"/>
  <c r="L55"/>
  <c r="L58" s="1"/>
  <c r="K55"/>
  <c r="N54"/>
  <c r="M54"/>
  <c r="L54"/>
  <c r="L57" s="1"/>
  <c r="K54"/>
  <c r="K57" s="1"/>
  <c r="J54"/>
  <c r="O53"/>
  <c r="O52"/>
  <c r="O51"/>
  <c r="O50"/>
  <c r="O49"/>
  <c r="O48"/>
  <c r="O47"/>
  <c r="O46"/>
  <c r="O45"/>
  <c r="O44"/>
  <c r="O43"/>
  <c r="J55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M57" l="1"/>
  <c r="N57"/>
  <c r="K58"/>
  <c r="O54" i="2"/>
  <c r="K57"/>
  <c r="N57" i="3"/>
  <c r="M58" i="1"/>
  <c r="N58"/>
  <c r="L57" i="3"/>
  <c r="N57" i="4"/>
  <c r="J58" i="2"/>
  <c r="O54" i="5"/>
  <c r="L58" i="4"/>
  <c r="O56" i="2"/>
  <c r="O55"/>
  <c r="K57" i="3"/>
  <c r="K58"/>
  <c r="J58" i="1"/>
  <c r="J55" i="5"/>
  <c r="J58" s="1"/>
  <c r="O40" i="4"/>
  <c r="O56" s="1"/>
  <c r="P56" i="3"/>
  <c r="P57" s="1"/>
  <c r="O55" i="4"/>
  <c r="O42" i="1"/>
  <c r="O55" s="1"/>
  <c r="J56"/>
  <c r="J57" s="1"/>
  <c r="P55" i="3"/>
  <c r="P58" s="1"/>
  <c r="J56" i="4"/>
  <c r="J57" s="1"/>
  <c r="J54" i="5"/>
  <c r="J57" s="1"/>
  <c r="J56" i="3"/>
  <c r="J58" s="1"/>
  <c r="O54" i="4"/>
  <c r="O56" i="5"/>
  <c r="J55" i="4"/>
  <c r="O55" i="5"/>
  <c r="O58" i="2" l="1"/>
  <c r="O57"/>
  <c r="O57" i="5"/>
  <c r="O58"/>
  <c r="O54" i="1"/>
  <c r="O57" s="1"/>
  <c r="O56"/>
  <c r="O58" s="1"/>
  <c r="O57" i="4"/>
  <c r="O58"/>
  <c r="J57" i="3"/>
  <c r="J58" i="4"/>
</calcChain>
</file>

<file path=xl/sharedStrings.xml><?xml version="1.0" encoding="utf-8"?>
<sst xmlns="http://schemas.openxmlformats.org/spreadsheetml/2006/main" count="550" uniqueCount="440">
  <si>
    <t>INSTITUTO TECNOLOGCIO SUPERIOR DE SAN ANDRES TUXTLA</t>
  </si>
  <si>
    <t>REPORTE DE CALIFICACIONES</t>
  </si>
  <si>
    <t>MATERIA</t>
  </si>
  <si>
    <t>CALCULO  DIFERENCIAL</t>
  </si>
  <si>
    <t>GRUPO</t>
  </si>
  <si>
    <t xml:space="preserve"> 110  A</t>
  </si>
  <si>
    <t>FECHA</t>
  </si>
  <si>
    <t>PERIODO</t>
  </si>
  <si>
    <t>CATEDRATICO</t>
  </si>
  <si>
    <t>ERICK DE JESUS TELLEZ VERA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</si>
  <si>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</si>
  <si>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</si>
  <si>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</si>
  <si>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</si>
  <si>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</si>
  <si>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</si>
  <si>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</si>
  <si>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</si>
  <si>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PROM.</t>
  </si>
  <si>
    <t>241U0328</t>
  </si>
  <si>
    <t>AGUILERA POLITO</t>
  </si>
  <si>
    <t>PERLA ITZEL</t>
  </si>
  <si>
    <t>241U0329</t>
  </si>
  <si>
    <t>ALONSOTOLEN</t>
  </si>
  <si>
    <t>ORLANDODEJESUS</t>
  </si>
  <si>
    <t>241U0331</t>
  </si>
  <si>
    <t>APARICIO TEXNA</t>
  </si>
  <si>
    <t>LUIS ANTONIO</t>
  </si>
  <si>
    <t>241U0333</t>
  </si>
  <si>
    <t>CARRILLO BONILLA</t>
  </si>
  <si>
    <t>ANA SOFIA</t>
  </si>
  <si>
    <t>241U0335</t>
  </si>
  <si>
    <t>CHONTAL TOTO</t>
  </si>
  <si>
    <t>ANDRE OSMAR</t>
  </si>
  <si>
    <t>241U0334</t>
  </si>
  <si>
    <t>CHONTALCRUZ</t>
  </si>
  <si>
    <t>JOSEGABRIEL</t>
  </si>
  <si>
    <t>241U0336</t>
  </si>
  <si>
    <t>CRUZ PUCHETA</t>
  </si>
  <si>
    <t>LEONARDO ANTONIO</t>
  </si>
  <si>
    <t>241U0337</t>
  </si>
  <si>
    <t>DIAZ POLITO</t>
  </si>
  <si>
    <t>JOSE ANTONIO</t>
  </si>
  <si>
    <t>241U0338</t>
  </si>
  <si>
    <t>ESCOBAR CAIXBA</t>
  </si>
  <si>
    <t>VICTOR JOEL</t>
  </si>
  <si>
    <t>241U0339</t>
  </si>
  <si>
    <t>ESPINOZA APARICIO</t>
  </si>
  <si>
    <t>CINTHYA VIRIDIANA</t>
  </si>
  <si>
    <t>241U0340</t>
  </si>
  <si>
    <t>FERNANDEZ BUSTAMANTE</t>
  </si>
  <si>
    <t>ALEJANDRO DE JESUS</t>
  </si>
  <si>
    <t>241U0341</t>
  </si>
  <si>
    <t>FISCAL COBIX</t>
  </si>
  <si>
    <t>IRVING ZURIEL</t>
  </si>
  <si>
    <t>241U0342</t>
  </si>
  <si>
    <t>GARCIA HIPOLITO</t>
  </si>
  <si>
    <t>EDUARDO ALCIDES</t>
  </si>
  <si>
    <t>241U0343</t>
  </si>
  <si>
    <t>GARCIA TELLEZ</t>
  </si>
  <si>
    <t>HECTOR ALONSO</t>
  </si>
  <si>
    <t>241U0344</t>
  </si>
  <si>
    <t>GAVILAN PEREZ</t>
  </si>
  <si>
    <t>GENESIS</t>
  </si>
  <si>
    <t>241U0573</t>
  </si>
  <si>
    <t>JUAREZ SERRANO</t>
  </si>
  <si>
    <t>SUSANA XIMENA</t>
  </si>
  <si>
    <t>241U0345</t>
  </si>
  <si>
    <t>LOPEZ AVILA</t>
  </si>
  <si>
    <t>EVELYN DE LOS ANGELES</t>
  </si>
  <si>
    <t>241U0346</t>
  </si>
  <si>
    <t>MIXTEGA SOSA</t>
  </si>
  <si>
    <t>YURI DIANA</t>
  </si>
  <si>
    <t>241U0347</t>
  </si>
  <si>
    <t>NIETO GOLPE</t>
  </si>
  <si>
    <t>OMAR</t>
  </si>
  <si>
    <t>241U0348</t>
  </si>
  <si>
    <t>PALAYOT DECUIR</t>
  </si>
  <si>
    <t>JUAN PABLO</t>
  </si>
  <si>
    <t>241U0349</t>
  </si>
  <si>
    <t>PAXTIAN TOTO</t>
  </si>
  <si>
    <t>MIGUEL ANGEL</t>
  </si>
  <si>
    <t>241U0350</t>
  </si>
  <si>
    <t>PEREZ GARCIA</t>
  </si>
  <si>
    <t>IRMA JOSELIN</t>
  </si>
  <si>
    <t>241U0352</t>
  </si>
  <si>
    <t>QUINO CINTA</t>
  </si>
  <si>
    <t>ANGEL EMANUEL</t>
  </si>
  <si>
    <t>241U0353</t>
  </si>
  <si>
    <t>RAMIREZ QUINO</t>
  </si>
  <si>
    <t>ISAAC DANIEL</t>
  </si>
  <si>
    <t>241U0354</t>
  </si>
  <si>
    <t>RAMOS CARACAS</t>
  </si>
  <si>
    <t>GERARDO</t>
  </si>
  <si>
    <t>241U0355</t>
  </si>
  <si>
    <t>REYES CARVAJAL</t>
  </si>
  <si>
    <t>BRIAN</t>
  </si>
  <si>
    <t>241U0356</t>
  </si>
  <si>
    <t>REYES MACARIO</t>
  </si>
  <si>
    <t>NICOLAS</t>
  </si>
  <si>
    <t>241U0357</t>
  </si>
  <si>
    <t>ROSADO TEMICH</t>
  </si>
  <si>
    <t>CHRISTIAN</t>
  </si>
  <si>
    <t>241U0562</t>
  </si>
  <si>
    <t>TORRES HERNANDEZ</t>
  </si>
  <si>
    <t>ERICK DE JESUS</t>
  </si>
  <si>
    <t>241U0581</t>
  </si>
  <si>
    <t>TOTO PUCHETA</t>
  </si>
  <si>
    <t>ISIS DEL CARMEN</t>
  </si>
  <si>
    <t>241U0358</t>
  </si>
  <si>
    <t>XOLO MIXTEGA</t>
  </si>
  <si>
    <t>ALAN</t>
  </si>
  <si>
    <t>241U0359</t>
  </si>
  <si>
    <t>ZAZUETA ZEPEDA</t>
  </si>
  <si>
    <t>DAEL ALEJANDRO</t>
  </si>
  <si>
    <t>APROBADOS</t>
  </si>
  <si>
    <t>REPROBADOS</t>
  </si>
  <si>
    <t>TOTAL</t>
  </si>
  <si>
    <t>% APROBACION</t>
  </si>
  <si>
    <t>% REPROBACION</t>
  </si>
  <si>
    <t>FIRMA DEL CATEDRATICO</t>
  </si>
  <si>
    <t>QUIMICA</t>
  </si>
  <si>
    <t xml:space="preserve">  102 A</t>
  </si>
  <si>
    <t>241U0074</t>
  </si>
  <si>
    <t>ABRAJANCISNEROS</t>
  </si>
  <si>
    <t>CARLOSJOSEPH</t>
  </si>
  <si>
    <t>241U0601</t>
  </si>
  <si>
    <t>AMOROSO FLORES</t>
  </si>
  <si>
    <t>VICTOR ALFONSO AUGURIO</t>
  </si>
  <si>
    <t>241U0078</t>
  </si>
  <si>
    <t>BAXIN SEBA</t>
  </si>
  <si>
    <t>JUAN ALBERTO</t>
  </si>
  <si>
    <t>241U0081</t>
  </si>
  <si>
    <t>CARDOZA SOSA</t>
  </si>
  <si>
    <t>CRISTOBAL MOISES</t>
  </si>
  <si>
    <t>241U0082</t>
  </si>
  <si>
    <t>CHIGO DE LA LUZ</t>
  </si>
  <si>
    <t>CYNTHIA ALEJANDRA</t>
  </si>
  <si>
    <t>241U0085</t>
  </si>
  <si>
    <t>CORDOVABAEZ</t>
  </si>
  <si>
    <t>CRISTOPHERJALIL</t>
  </si>
  <si>
    <t>241U0088</t>
  </si>
  <si>
    <t>CUATZOZON SUAREZ</t>
  </si>
  <si>
    <t>ANTONIO</t>
  </si>
  <si>
    <t>241U0089</t>
  </si>
  <si>
    <t>DELFIN MORALES</t>
  </si>
  <si>
    <t>YAHIR EDUARDO</t>
  </si>
  <si>
    <t>241U0092</t>
  </si>
  <si>
    <t>GAYTAN DELGADO</t>
  </si>
  <si>
    <t>JOSUE DE JESUS</t>
  </si>
  <si>
    <t>241U0098</t>
  </si>
  <si>
    <t>HERNANDEZ CHONTAL</t>
  </si>
  <si>
    <t>JOSUE</t>
  </si>
  <si>
    <t>241U0100</t>
  </si>
  <si>
    <t>HERNANDEZ SANDOVAL</t>
  </si>
  <si>
    <t>HUMBERTO</t>
  </si>
  <si>
    <t>241U0101</t>
  </si>
  <si>
    <t>IGNOT MARTINEZ</t>
  </si>
  <si>
    <t>ALEX SALVADOR</t>
  </si>
  <si>
    <t>241U0102</t>
  </si>
  <si>
    <t>LARA FERMAN</t>
  </si>
  <si>
    <t>ALEXANDER</t>
  </si>
  <si>
    <t>241U105</t>
  </si>
  <si>
    <t>LOPEZ ROJAS</t>
  </si>
  <si>
    <t>MARIO JARED</t>
  </si>
  <si>
    <t>241U0106</t>
  </si>
  <si>
    <t>MACARIO SERRANO</t>
  </si>
  <si>
    <t>ISMAEL</t>
  </si>
  <si>
    <t>241U0108</t>
  </si>
  <si>
    <t>MARTINEZ CANELA</t>
  </si>
  <si>
    <t>SEBASTIAN</t>
  </si>
  <si>
    <t>241U0110</t>
  </si>
  <si>
    <t>MARTINEZ MARTINEZ</t>
  </si>
  <si>
    <t>MIGUEL</t>
  </si>
  <si>
    <t>241U0109</t>
  </si>
  <si>
    <t>MARTINEZBELTRAN</t>
  </si>
  <si>
    <t>JORGEJAMIL</t>
  </si>
  <si>
    <t>241U0111</t>
  </si>
  <si>
    <t>MIROS CABRERA</t>
  </si>
  <si>
    <t>JAN CARLOS</t>
  </si>
  <si>
    <t>241U0113</t>
  </si>
  <si>
    <t>MULATO DOROTEO</t>
  </si>
  <si>
    <t>LUIS DAVID</t>
  </si>
  <si>
    <t>241U0115</t>
  </si>
  <si>
    <t>OCAMPO TORRES</t>
  </si>
  <si>
    <t>LUIS MARIO DE JESUS</t>
  </si>
  <si>
    <t>241U0116</t>
  </si>
  <si>
    <t>PABLO MORA</t>
  </si>
  <si>
    <t>EDUARDO</t>
  </si>
  <si>
    <t>241U0118</t>
  </si>
  <si>
    <t>PEREZ GARRIDO</t>
  </si>
  <si>
    <t>KINVERLIN</t>
  </si>
  <si>
    <t>241U0120</t>
  </si>
  <si>
    <t>RODRIGUEZ GUTIERREZ</t>
  </si>
  <si>
    <t>241U0122</t>
  </si>
  <si>
    <t>ROMERO CANO</t>
  </si>
  <si>
    <t>ALEX ROBERTO</t>
  </si>
  <si>
    <t>241U0125</t>
  </si>
  <si>
    <t>SANCHEZ ZUNIGA</t>
  </si>
  <si>
    <t>DUILIO ISMAEL</t>
  </si>
  <si>
    <t>241UO127</t>
  </si>
  <si>
    <t>SEBA SINTA</t>
  </si>
  <si>
    <t>ANGEL GILBERTO</t>
  </si>
  <si>
    <t>241U0128</t>
  </si>
  <si>
    <t>SINTA SEBA</t>
  </si>
  <si>
    <t>241U0130</t>
  </si>
  <si>
    <t>TEMICH MARCIAL</t>
  </si>
  <si>
    <t>JORGE EDUARDO</t>
  </si>
  <si>
    <t>241U0131</t>
  </si>
  <si>
    <t>TEPOX MARCIAL</t>
  </si>
  <si>
    <t>RAYMUNDO</t>
  </si>
  <si>
    <t>241U0135</t>
  </si>
  <si>
    <t>TOTO LIBRADO</t>
  </si>
  <si>
    <t>241U0136</t>
  </si>
  <si>
    <t>UGARTEMENDIA BACA</t>
  </si>
  <si>
    <t>241U0137</t>
  </si>
  <si>
    <t>VERGARA VALENCIA</t>
  </si>
  <si>
    <t>CESAR</t>
  </si>
  <si>
    <t>241U0139</t>
  </si>
  <si>
    <t>VICTORIO VARGAS</t>
  </si>
  <si>
    <t>ESDRAS ZAID</t>
  </si>
  <si>
    <t>241U0138</t>
  </si>
  <si>
    <t>VICTORIOMEDINA</t>
  </si>
  <si>
    <t>SERGIODEJESUS</t>
  </si>
  <si>
    <t>111A</t>
  </si>
  <si>
    <t>U6</t>
  </si>
  <si>
    <t>241U0363</t>
  </si>
  <si>
    <t>CAZARIN SANCHEZ</t>
  </si>
  <si>
    <t>TITO</t>
  </si>
  <si>
    <t>241U0364</t>
  </si>
  <si>
    <t>CHACHAALONSO</t>
  </si>
  <si>
    <t>GAELDEJESUS</t>
  </si>
  <si>
    <t>241U0365</t>
  </si>
  <si>
    <t>CHAPOLORTIZ</t>
  </si>
  <si>
    <t>CARLOSEDUARDO</t>
  </si>
  <si>
    <t>241U0366</t>
  </si>
  <si>
    <t>CHONTALPRADO</t>
  </si>
  <si>
    <t>ALANBLADIMIR</t>
  </si>
  <si>
    <t>241U0367</t>
  </si>
  <si>
    <t>CHONTALROMERO</t>
  </si>
  <si>
    <t>EDWINYADIEL</t>
  </si>
  <si>
    <t>241U0368</t>
  </si>
  <si>
    <t>COBAXINMOLINA</t>
  </si>
  <si>
    <t>DALIA</t>
  </si>
  <si>
    <t>241U0370</t>
  </si>
  <si>
    <t>DOMINGUEZ COBIX</t>
  </si>
  <si>
    <t>ANTONIO DE JESUS</t>
  </si>
  <si>
    <t>241U0371</t>
  </si>
  <si>
    <t>DOMINGUEZOBIL</t>
  </si>
  <si>
    <t>JOSE DARIEL</t>
  </si>
  <si>
    <t>241U0374</t>
  </si>
  <si>
    <t>GOMEZTORRES</t>
  </si>
  <si>
    <t>VICTOR</t>
  </si>
  <si>
    <t>241U0375</t>
  </si>
  <si>
    <t>GUTIERREZ ZAPATA</t>
  </si>
  <si>
    <t>GIOVANNY</t>
  </si>
  <si>
    <t>241U0376</t>
  </si>
  <si>
    <t>GUZMANLOPEZ</t>
  </si>
  <si>
    <t>JIMENA</t>
  </si>
  <si>
    <t>241U0377</t>
  </si>
  <si>
    <t>HERNANDEZ AMBROS</t>
  </si>
  <si>
    <t>GERARDO VALENTIN</t>
  </si>
  <si>
    <t>241U0378</t>
  </si>
  <si>
    <t>HERNANDEZCOBOS</t>
  </si>
  <si>
    <t>CLEMENTE</t>
  </si>
  <si>
    <t>241U0379</t>
  </si>
  <si>
    <t>HERNANDEZMENDOZA</t>
  </si>
  <si>
    <t>FATIMAGERMAYONI</t>
  </si>
  <si>
    <t>241U0381</t>
  </si>
  <si>
    <t>JEREZANOJARA</t>
  </si>
  <si>
    <t>CARLOSMARTIN</t>
  </si>
  <si>
    <t>241U0382</t>
  </si>
  <si>
    <t>MALAGATEPOX</t>
  </si>
  <si>
    <t>MARIAGUADALUPE</t>
  </si>
  <si>
    <t>241U0383</t>
  </si>
  <si>
    <t>MARCIALBELLI</t>
  </si>
  <si>
    <t>OSCARDEJESUS</t>
  </si>
  <si>
    <t>241U0384</t>
  </si>
  <si>
    <t>MENDOZA CORRO</t>
  </si>
  <si>
    <t>VICTOR MANUEL</t>
  </si>
  <si>
    <t>241U0386</t>
  </si>
  <si>
    <t>MUNOZ TOTO</t>
  </si>
  <si>
    <t>24U0386</t>
  </si>
  <si>
    <t>MUNOZTOTO</t>
  </si>
  <si>
    <t>JOSEEDUARDO</t>
  </si>
  <si>
    <t>241U0387</t>
  </si>
  <si>
    <t>NUNEZRAMIREZ</t>
  </si>
  <si>
    <t>AARON</t>
  </si>
  <si>
    <t>241U0389</t>
  </si>
  <si>
    <t>PONCIANOTEMICH</t>
  </si>
  <si>
    <t>ERUBIEL</t>
  </si>
  <si>
    <t>241U0391</t>
  </si>
  <si>
    <t>PULIDOFERNANDEZ</t>
  </si>
  <si>
    <t>LEONARDO</t>
  </si>
  <si>
    <t>241U0393</t>
  </si>
  <si>
    <t>QUINO MARTINEZ</t>
  </si>
  <si>
    <t>CRISTIAN DE JESUS</t>
  </si>
  <si>
    <t>241U0394</t>
  </si>
  <si>
    <t>REYESGUERRERO</t>
  </si>
  <si>
    <t>241U0396</t>
  </si>
  <si>
    <t>RODRIGUEZDOMINGUEZ</t>
  </si>
  <si>
    <t>LUZDEMARIA</t>
  </si>
  <si>
    <t>241U0398</t>
  </si>
  <si>
    <t>SOTODOMINGUEZ</t>
  </si>
  <si>
    <t>VICTORMANUEL</t>
  </si>
  <si>
    <t>241U0603</t>
  </si>
  <si>
    <t>TORRESMOLINA</t>
  </si>
  <si>
    <t>LUISDAVID</t>
  </si>
  <si>
    <t>241U0400</t>
  </si>
  <si>
    <t>VALENTIN AVILA</t>
  </si>
  <si>
    <t>BRANDON YAHIR</t>
  </si>
  <si>
    <t>241U0401</t>
  </si>
  <si>
    <t>VALERO FOMPEROSA</t>
  </si>
  <si>
    <t>ANGEL ANTONIO</t>
  </si>
  <si>
    <t>231U0384</t>
  </si>
  <si>
    <t>VAZQUEZ MARTINEZ</t>
  </si>
  <si>
    <t>JESUS ALBERTO</t>
  </si>
  <si>
    <t>104 A</t>
  </si>
  <si>
    <t>241U0142</t>
  </si>
  <si>
    <t>AMBROS TORNADO</t>
  </si>
  <si>
    <t>DEYZI AIMETH</t>
  </si>
  <si>
    <t>241U0145</t>
  </si>
  <si>
    <t>CADENA TOTO</t>
  </si>
  <si>
    <t>FERNANDO JAVIER</t>
  </si>
  <si>
    <t>241U0146</t>
  </si>
  <si>
    <t>CAGAL LUCIANO</t>
  </si>
  <si>
    <t>CESAR IVAN</t>
  </si>
  <si>
    <t>231U0142</t>
  </si>
  <si>
    <t>CEBALLOSSERRANO</t>
  </si>
  <si>
    <t>JOSEENRIQUE</t>
  </si>
  <si>
    <t>241U0152</t>
  </si>
  <si>
    <t>CRUZ LAZARO</t>
  </si>
  <si>
    <t>YOSELIN</t>
  </si>
  <si>
    <t>231U0152</t>
  </si>
  <si>
    <t>FERMAN ESCRIBANO</t>
  </si>
  <si>
    <t>241U0156</t>
  </si>
  <si>
    <t>HERNANDEZ RODRIGUEZ</t>
  </si>
  <si>
    <t>ROBERTO</t>
  </si>
  <si>
    <t>241U0157</t>
  </si>
  <si>
    <t>HERNANDEZ VILLEGAS</t>
  </si>
  <si>
    <t>ANGEL ELIHU</t>
  </si>
  <si>
    <t>241U0159</t>
  </si>
  <si>
    <t>JACOBO TOTO</t>
  </si>
  <si>
    <t>NESTOR JULIAN</t>
  </si>
  <si>
    <t>241U0160</t>
  </si>
  <si>
    <t>LIRA DOMINGUEZ</t>
  </si>
  <si>
    <t>CAMILA</t>
  </si>
  <si>
    <t>241U0163</t>
  </si>
  <si>
    <t>MATIAS SEBA</t>
  </si>
  <si>
    <t>MARTHA CECILIA</t>
  </si>
  <si>
    <t>241U0165</t>
  </si>
  <si>
    <t>MIXTEGA HERNANDEZ</t>
  </si>
  <si>
    <t>ALAN VLADIMIR</t>
  </si>
  <si>
    <t>211U0636</t>
  </si>
  <si>
    <t>JAVIER DE JESUS</t>
  </si>
  <si>
    <t>241U0166</t>
  </si>
  <si>
    <t>MOLINA PEREZ</t>
  </si>
  <si>
    <t>LUIS ALEJANDRO</t>
  </si>
  <si>
    <t>241U0167</t>
  </si>
  <si>
    <t>OCTAVO GUATZOZON</t>
  </si>
  <si>
    <t>ROSELI</t>
  </si>
  <si>
    <t>241U0168</t>
  </si>
  <si>
    <t>ORGANISTA VILLASECA</t>
  </si>
  <si>
    <t>INGRID KARINA</t>
  </si>
  <si>
    <t>241U0613</t>
  </si>
  <si>
    <t>PEREZ QUINO</t>
  </si>
  <si>
    <t>JANYN IVETH</t>
  </si>
  <si>
    <t>241U0171</t>
  </si>
  <si>
    <t>PUCHETACOTO</t>
  </si>
  <si>
    <t>MAURICIO</t>
  </si>
  <si>
    <t>231U350</t>
  </si>
  <si>
    <t>QUINO TEJADA</t>
  </si>
  <si>
    <t>ABIL JOHENDI</t>
  </si>
  <si>
    <t>241U0173</t>
  </si>
  <si>
    <t>RUIZ SAENZ</t>
  </si>
  <si>
    <t>ALEXANDER RAFAEL</t>
  </si>
  <si>
    <t>241U0174</t>
  </si>
  <si>
    <t>SUAREZ NAVA</t>
  </si>
  <si>
    <t>ALICIA</t>
  </si>
  <si>
    <t>241U0175</t>
  </si>
  <si>
    <t>TEMIX ANDRADE</t>
  </si>
  <si>
    <t>ANDRES</t>
  </si>
  <si>
    <t xml:space="preserve"> 107 C</t>
  </si>
  <si>
    <t>241U0266</t>
  </si>
  <si>
    <t>AGUIRRE CADENA</t>
  </si>
  <si>
    <t>SERGIO ANGEL</t>
  </si>
  <si>
    <t>241U0270</t>
  </si>
  <si>
    <t>ARRESMORALES</t>
  </si>
  <si>
    <t>JOHANA</t>
  </si>
  <si>
    <t>241U0577</t>
  </si>
  <si>
    <t>AZAMAR COBAXIN</t>
  </si>
  <si>
    <t>DANY ALEXANDRA</t>
  </si>
  <si>
    <t>241U0275</t>
  </si>
  <si>
    <t>CANO CHAVARRIA</t>
  </si>
  <si>
    <t>ODALYS</t>
  </si>
  <si>
    <t>COBAXIN LUCHO</t>
  </si>
  <si>
    <t>KAREN MARBET</t>
  </si>
  <si>
    <t>241U0285</t>
  </si>
  <si>
    <t>FERNANDEZ VICTORIO</t>
  </si>
  <si>
    <t>MELISSA</t>
  </si>
  <si>
    <t>241U0286</t>
  </si>
  <si>
    <t>FERRAO SOSA</t>
  </si>
  <si>
    <t>CARLA MARIA</t>
  </si>
  <si>
    <t>241U0288</t>
  </si>
  <si>
    <t>FONSECA ANDRADE</t>
  </si>
  <si>
    <t>ZURY ARACELY</t>
  </si>
  <si>
    <t>241U0291</t>
  </si>
  <si>
    <t>HERNANDEZ ACEBO</t>
  </si>
  <si>
    <t>FABIO</t>
  </si>
  <si>
    <t>241U0294</t>
  </si>
  <si>
    <t>HERNANDEZ LEAL</t>
  </si>
  <si>
    <t>JUAN OSCAR</t>
  </si>
  <si>
    <t>241U0295</t>
  </si>
  <si>
    <t>HUERTA ESCONTRIAS</t>
  </si>
  <si>
    <t>NOHEMI</t>
  </si>
  <si>
    <t>241U0302</t>
  </si>
  <si>
    <t>MARTINEZ NEPOMUCENO</t>
  </si>
  <si>
    <t>LINDSAY JOHANNA</t>
  </si>
  <si>
    <t>241U0303</t>
  </si>
  <si>
    <t>MAXO CHAVEZ</t>
  </si>
  <si>
    <t>DEYVY EFRAIN</t>
  </si>
  <si>
    <t>241U0308</t>
  </si>
  <si>
    <t>ORTIZ PELAYO</t>
  </si>
  <si>
    <t>DANIELA BELEN</t>
  </si>
  <si>
    <t>241U0317</t>
  </si>
  <si>
    <t>ROJAS CHIGO</t>
  </si>
  <si>
    <t>SUSANA YAMILETH</t>
  </si>
  <si>
    <t>241U0318</t>
  </si>
  <si>
    <t>SANCHEZ TEODORO</t>
  </si>
  <si>
    <t>BRENDA ITZEL</t>
  </si>
  <si>
    <t>241U0321</t>
  </si>
  <si>
    <t>TENORIO MARQUEZ</t>
  </si>
  <si>
    <t>BRANDON</t>
  </si>
  <si>
    <t>241U0322</t>
  </si>
  <si>
    <t>TORRES VIVERO</t>
  </si>
  <si>
    <t>LITZY MARIEL</t>
  </si>
  <si>
    <t>241U0323</t>
  </si>
  <si>
    <t>TOTO ESCRIBANO</t>
  </si>
  <si>
    <t>ZURISADHAY</t>
  </si>
  <si>
    <t>AGOSTO-DICIEMBRE 2024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</si>
</sst>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FF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5C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5CFF5C"/>
        <bgColor rgb="FFFFFFFF"/>
      </patternFill>
    </fill>
    <fill>
      <patternFill patternType="solid">
        <fgColor rgb="FFFFFF3D"/>
        <bgColor rgb="FFFFFFFF"/>
      </patternFill>
    </fill>
    <fill>
      <patternFill patternType="solid">
        <fgColor rgb="FFFF9E9E"/>
        <bgColor rgb="FFFFFFFF"/>
      </patternFill>
    </fill>
    <fill>
      <patternFill patternType="solid">
        <fgColor rgb="FFFFFF3D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5CFF5C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0" fillId="3" borderId="4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9" fontId="2" fillId="4" borderId="5" xfId="0" applyNumberFormat="1" applyFont="1" applyFill="1" applyBorder="1" applyAlignment="1">
      <alignment horizontal="center"/>
    </xf>
    <xf numFmtId="9" fontId="4" fillId="4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" fontId="2" fillId="5" borderId="7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2" fillId="6" borderId="11" xfId="0" applyNumberFormat="1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0" fillId="0" borderId="17" xfId="0" applyBorder="1"/>
    <xf numFmtId="0" fontId="3" fillId="0" borderId="18" xfId="0" applyFont="1" applyBorder="1" applyAlignment="1">
      <alignment horizontal="center"/>
    </xf>
    <xf numFmtId="0" fontId="0" fillId="0" borderId="10" xfId="0" applyBorder="1"/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6" xfId="0" applyFont="1" applyBorder="1"/>
    <xf numFmtId="1" fontId="2" fillId="9" borderId="20" xfId="0" applyNumberFormat="1" applyFont="1" applyFill="1" applyBorder="1" applyAlignment="1">
      <alignment horizontal="center"/>
    </xf>
    <xf numFmtId="1" fontId="2" fillId="10" borderId="21" xfId="0" applyNumberFormat="1" applyFont="1" applyFill="1" applyBorder="1" applyAlignment="1">
      <alignment horizontal="center"/>
    </xf>
    <xf numFmtId="1" fontId="2" fillId="11" borderId="22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3" xfId="0" applyBorder="1" applyAlignment="1">
      <alignment horizontal="center"/>
    </xf>
    <xf numFmtId="0" fontId="0" fillId="0" borderId="19" xfId="0" applyBorder="1"/>
    <xf numFmtId="0" fontId="0" fillId="0" borderId="9" xfId="0" applyBorder="1" applyAlignment="1">
      <alignment horizontal="center"/>
    </xf>
    <xf numFmtId="0" fontId="6" fillId="12" borderId="23" xfId="0" applyFont="1" applyFill="1" applyBorder="1"/>
    <xf numFmtId="0" fontId="0" fillId="12" borderId="23" xfId="0" applyFill="1" applyBorder="1"/>
    <xf numFmtId="0" fontId="0" fillId="0" borderId="14" xfId="0" applyBorder="1" applyAlignment="1">
      <alignment vertical="center"/>
    </xf>
    <xf numFmtId="0" fontId="0" fillId="13" borderId="24" xfId="0" applyFill="1" applyBorder="1"/>
    <xf numFmtId="0" fontId="5" fillId="0" borderId="14" xfId="0" applyFont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0" fillId="15" borderId="27" xfId="0" applyFill="1" applyBorder="1"/>
    <xf numFmtId="0" fontId="0" fillId="0" borderId="0" xfId="0" applyAlignment="1">
      <alignment horizontal="left"/>
    </xf>
    <xf numFmtId="0" fontId="0" fillId="16" borderId="28" xfId="0" applyFill="1" applyBorder="1"/>
    <xf numFmtId="0" fontId="0" fillId="14" borderId="26" xfId="0" applyFill="1" applyBorder="1"/>
    <xf numFmtId="0" fontId="0" fillId="0" borderId="14" xfId="0" applyBorder="1"/>
    <xf numFmtId="0" fontId="0" fillId="17" borderId="29" xfId="0" applyFill="1" applyBorder="1"/>
    <xf numFmtId="0" fontId="0" fillId="18" borderId="30" xfId="0" applyFill="1" applyBorder="1"/>
    <xf numFmtId="0" fontId="0" fillId="19" borderId="31" xfId="0" applyFill="1" applyBorder="1"/>
    <xf numFmtId="0" fontId="0" fillId="0" borderId="0" xfId="0" applyAlignment="1">
      <alignment horizontal="center"/>
    </xf>
    <xf numFmtId="0" fontId="0" fillId="0" borderId="0" xfId="0"/>
    <xf numFmtId="0" fontId="2" fillId="7" borderId="12" xfId="0" applyFont="1" applyFill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8" xfId="0" applyFont="1" applyBorder="1" applyAlignment="1">
      <alignment horizontal="center"/>
    </xf>
    <xf numFmtId="0" fontId="0" fillId="0" borderId="8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8" borderId="16" xfId="0" applyFill="1" applyBorder="1" applyAlignment="1">
      <alignment horizontal="center"/>
    </xf>
    <xf numFmtId="0" fontId="0" fillId="0" borderId="17" xfId="0" applyBorder="1"/>
    <xf numFmtId="0" fontId="0" fillId="7" borderId="1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7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0" xfId="0" applyBorder="1"/>
  </cellXfs>
  <cellStyles count="1"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169884" count="1">
        <pm:charStyle name="Normal" fontId="0" Id="1"/>
      </pm:charStyles>
      <pm:colors xmlns:pm="smNativeData" id="1727169884" count="2">
        <pm:color name="Color 24" rgb="FBE4D5"/>
        <pm:color name="Color 25" rgb="FFC000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V70"/>
  <sheetViews>
    <sheetView tabSelected="1" zoomScale="90" zoomScaleNormal="90" workbookViewId="0">
      <selection activeCell="T3" sqref="T3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3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  <col min="21" max="21" width="15.140625" customWidth="1"/>
  </cols>
  <sheetData>
    <row r="2" spans="1:22" ht="15.75">
      <c r="B2" s="78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1:22">
      <c r="C3" s="79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1:22">
      <c r="C4" t="s">
        <v>2</v>
      </c>
      <c r="D4" s="80" t="s">
        <v>3</v>
      </c>
      <c r="E4" s="59"/>
      <c r="F4" s="59"/>
      <c r="G4" s="59"/>
      <c r="I4" t="s">
        <v>4</v>
      </c>
      <c r="J4" s="81" t="s">
        <v>5</v>
      </c>
      <c r="K4" s="82"/>
      <c r="M4" t="s">
        <v>6</v>
      </c>
      <c r="N4" s="4">
        <v>45588</v>
      </c>
    </row>
    <row r="5" spans="1:22" ht="6.75" customHeight="1">
      <c r="D5" s="5"/>
      <c r="E5" s="5"/>
      <c r="F5" s="5"/>
      <c r="G5" s="5"/>
    </row>
    <row r="6" spans="1:22">
      <c r="C6" t="s">
        <v>7</v>
      </c>
      <c r="D6" s="83" t="s">
        <v>439</v>
      </c>
      <c r="E6" s="55"/>
      <c r="F6" s="55"/>
      <c r="G6" s="55"/>
      <c r="I6" s="54" t="s">
        <v>8</v>
      </c>
      <c r="J6" s="55"/>
      <c r="K6" s="84" t="s">
        <v>9</v>
      </c>
      <c r="L6" s="59"/>
      <c r="M6" s="59"/>
      <c r="N6" s="59"/>
    </row>
    <row r="7" spans="1:22" ht="11.25" customHeight="1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>
      <c r="A8" s="25"/>
      <c r="B8" s="6" t="s">
        <v>10</v>
      </c>
      <c r="C8" s="6" t="s">
        <v>11</v>
      </c>
      <c r="D8" s="85" t="s">
        <v>12</v>
      </c>
      <c r="E8" s="77"/>
      <c r="F8" s="77"/>
      <c r="G8" s="77"/>
      <c r="H8" s="77"/>
      <c r="I8" s="77"/>
      <c r="J8" s="7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>
      <c r="A9" s="25"/>
      <c r="B9" s="6">
        <v>1</v>
      </c>
      <c r="C9" s="6" t="s">
        <v>19</v>
      </c>
      <c r="D9" s="70" t="s">
        <v>20</v>
      </c>
      <c r="E9" s="71"/>
      <c r="F9" s="71"/>
      <c r="G9" s="72" t="s">
        <v>21</v>
      </c>
      <c r="H9" s="72"/>
      <c r="I9" s="72"/>
      <c r="J9" s="6">
        <v>100</v>
      </c>
      <c r="K9" s="37">
        <v>100</v>
      </c>
      <c r="L9" s="37">
        <v>100</v>
      </c>
      <c r="M9" s="7">
        <v>0</v>
      </c>
      <c r="N9" s="7">
        <v>0</v>
      </c>
      <c r="O9" s="33">
        <f t="shared" ref="O9:O43" si="0">SUM(J9:N9)/5</f>
        <v>60</v>
      </c>
    </row>
    <row r="10" spans="1:22" s="6" customFormat="1">
      <c r="B10" s="6">
        <v>2</v>
      </c>
      <c r="C10" s="6" t="s">
        <v>22</v>
      </c>
      <c r="D10" s="70" t="s">
        <v>23</v>
      </c>
      <c r="E10" s="71"/>
      <c r="F10" s="71"/>
      <c r="G10" s="72" t="s">
        <v>24</v>
      </c>
      <c r="H10" s="72"/>
      <c r="I10" s="72"/>
      <c r="J10" s="6">
        <v>100</v>
      </c>
      <c r="K10" s="37">
        <v>100</v>
      </c>
      <c r="L10" s="37">
        <v>100</v>
      </c>
      <c r="M10" s="7">
        <v>0</v>
      </c>
      <c r="N10" s="7">
        <v>0</v>
      </c>
      <c r="O10" s="33">
        <f t="shared" si="0"/>
        <v>60</v>
      </c>
      <c r="U10" s="77"/>
      <c r="V10" s="77"/>
    </row>
    <row r="11" spans="1:22" s="6" customFormat="1">
      <c r="B11" s="6">
        <v>3</v>
      </c>
      <c r="C11" s="6" t="s">
        <v>25</v>
      </c>
      <c r="D11" s="70" t="s">
        <v>26</v>
      </c>
      <c r="E11" s="71"/>
      <c r="F11" s="71"/>
      <c r="G11" s="72" t="s">
        <v>27</v>
      </c>
      <c r="H11" s="72"/>
      <c r="I11" s="72"/>
      <c r="J11" s="6">
        <v>100</v>
      </c>
      <c r="K11" s="37">
        <v>100</v>
      </c>
      <c r="L11" s="37">
        <v>100</v>
      </c>
      <c r="M11" s="7">
        <v>0</v>
      </c>
      <c r="N11" s="7">
        <v>0</v>
      </c>
      <c r="O11" s="33">
        <f t="shared" si="0"/>
        <v>60</v>
      </c>
    </row>
    <row r="12" spans="1:22" s="6" customFormat="1">
      <c r="B12" s="6">
        <v>4</v>
      </c>
      <c r="C12" s="6" t="s">
        <v>28</v>
      </c>
      <c r="D12" s="70" t="s">
        <v>29</v>
      </c>
      <c r="E12" s="71"/>
      <c r="F12" s="71"/>
      <c r="G12" s="72" t="s">
        <v>30</v>
      </c>
      <c r="H12" s="72"/>
      <c r="I12" s="72"/>
      <c r="J12" s="6">
        <v>90</v>
      </c>
      <c r="K12" s="37">
        <v>100</v>
      </c>
      <c r="L12" s="37">
        <v>100</v>
      </c>
      <c r="M12" s="7">
        <v>0</v>
      </c>
      <c r="N12" s="7">
        <v>0</v>
      </c>
      <c r="O12" s="33">
        <f t="shared" si="0"/>
        <v>58</v>
      </c>
    </row>
    <row r="13" spans="1:22" s="6" customFormat="1">
      <c r="B13" s="6">
        <v>5</v>
      </c>
      <c r="C13" s="6" t="s">
        <v>31</v>
      </c>
      <c r="D13" s="70" t="s">
        <v>32</v>
      </c>
      <c r="E13" s="71"/>
      <c r="F13" s="71"/>
      <c r="G13" s="72" t="s">
        <v>33</v>
      </c>
      <c r="H13" s="72"/>
      <c r="I13" s="72"/>
      <c r="J13" s="6">
        <v>100</v>
      </c>
      <c r="K13" s="37">
        <v>100</v>
      </c>
      <c r="L13" s="37">
        <v>100</v>
      </c>
      <c r="M13" s="7">
        <v>0</v>
      </c>
      <c r="N13" s="7">
        <v>0</v>
      </c>
      <c r="O13" s="33">
        <f t="shared" si="0"/>
        <v>60</v>
      </c>
    </row>
    <row r="14" spans="1:22" s="6" customFormat="1">
      <c r="B14" s="6">
        <v>6</v>
      </c>
      <c r="C14" s="6" t="s">
        <v>34</v>
      </c>
      <c r="D14" s="70" t="s">
        <v>35</v>
      </c>
      <c r="E14" s="71"/>
      <c r="F14" s="71"/>
      <c r="G14" s="72" t="s">
        <v>36</v>
      </c>
      <c r="H14" s="72"/>
      <c r="I14" s="72"/>
      <c r="J14" s="41">
        <v>70</v>
      </c>
      <c r="K14" s="37">
        <v>100</v>
      </c>
      <c r="L14" s="37">
        <v>100</v>
      </c>
      <c r="M14" s="7">
        <v>0</v>
      </c>
      <c r="N14" s="7">
        <v>0</v>
      </c>
      <c r="O14" s="33">
        <f t="shared" si="0"/>
        <v>54</v>
      </c>
    </row>
    <row r="15" spans="1:22" s="6" customFormat="1">
      <c r="B15" s="6">
        <v>7</v>
      </c>
      <c r="C15" s="6" t="s">
        <v>37</v>
      </c>
      <c r="D15" s="70" t="s">
        <v>38</v>
      </c>
      <c r="E15" s="71"/>
      <c r="F15" s="71"/>
      <c r="G15" s="72" t="s">
        <v>39</v>
      </c>
      <c r="H15" s="72"/>
      <c r="I15" s="72"/>
      <c r="J15" s="6">
        <v>100</v>
      </c>
      <c r="K15" s="37">
        <v>100</v>
      </c>
      <c r="L15" s="37">
        <v>100</v>
      </c>
      <c r="M15" s="7">
        <v>0</v>
      </c>
      <c r="N15" s="7">
        <v>0</v>
      </c>
      <c r="O15" s="33">
        <f t="shared" si="0"/>
        <v>60</v>
      </c>
    </row>
    <row r="16" spans="1:22" s="6" customFormat="1">
      <c r="B16" s="6">
        <v>8</v>
      </c>
      <c r="C16" s="6" t="s">
        <v>40</v>
      </c>
      <c r="D16" s="70" t="s">
        <v>41</v>
      </c>
      <c r="E16" s="71"/>
      <c r="F16" s="71"/>
      <c r="G16" s="72" t="s">
        <v>42</v>
      </c>
      <c r="H16" s="72"/>
      <c r="I16" s="72"/>
      <c r="J16" s="6">
        <v>100</v>
      </c>
      <c r="K16" s="37">
        <v>100</v>
      </c>
      <c r="L16" s="37">
        <v>100</v>
      </c>
      <c r="M16" s="7">
        <v>0</v>
      </c>
      <c r="N16" s="7">
        <v>0</v>
      </c>
      <c r="O16" s="33">
        <f t="shared" si="0"/>
        <v>60</v>
      </c>
    </row>
    <row r="17" spans="2:15" s="6" customFormat="1">
      <c r="B17" s="6">
        <v>9</v>
      </c>
      <c r="C17" s="6" t="s">
        <v>43</v>
      </c>
      <c r="D17" s="70" t="s">
        <v>44</v>
      </c>
      <c r="E17" s="71"/>
      <c r="F17" s="71"/>
      <c r="G17" s="72" t="s">
        <v>45</v>
      </c>
      <c r="H17" s="72"/>
      <c r="I17" s="72"/>
      <c r="J17" s="6">
        <v>100</v>
      </c>
      <c r="K17" s="37">
        <v>100</v>
      </c>
      <c r="L17" s="37">
        <v>100</v>
      </c>
      <c r="M17" s="7">
        <v>0</v>
      </c>
      <c r="N17" s="7">
        <v>0</v>
      </c>
      <c r="O17" s="33">
        <f t="shared" si="0"/>
        <v>60</v>
      </c>
    </row>
    <row r="18" spans="2:15" s="6" customFormat="1">
      <c r="B18" s="6">
        <v>10</v>
      </c>
      <c r="C18" s="6" t="s">
        <v>46</v>
      </c>
      <c r="D18" s="70" t="s">
        <v>47</v>
      </c>
      <c r="E18" s="71"/>
      <c r="F18" s="71"/>
      <c r="G18" s="72" t="s">
        <v>48</v>
      </c>
      <c r="H18" s="72"/>
      <c r="I18" s="72"/>
      <c r="J18" s="6">
        <v>100</v>
      </c>
      <c r="K18" s="37">
        <v>100</v>
      </c>
      <c r="L18" s="37">
        <v>100</v>
      </c>
      <c r="M18" s="7">
        <v>0</v>
      </c>
      <c r="N18" s="7">
        <v>0</v>
      </c>
      <c r="O18" s="33">
        <f t="shared" si="0"/>
        <v>60</v>
      </c>
    </row>
    <row r="19" spans="2:15" s="6" customFormat="1">
      <c r="B19" s="6">
        <v>11</v>
      </c>
      <c r="C19" s="6" t="s">
        <v>49</v>
      </c>
      <c r="D19" s="70" t="s">
        <v>50</v>
      </c>
      <c r="E19" s="71"/>
      <c r="F19" s="71"/>
      <c r="G19" s="72" t="s">
        <v>51</v>
      </c>
      <c r="H19" s="72"/>
      <c r="I19" s="72"/>
      <c r="J19" s="41">
        <v>70</v>
      </c>
      <c r="K19" s="37">
        <v>100</v>
      </c>
      <c r="L19" s="37">
        <v>100</v>
      </c>
      <c r="M19" s="7">
        <v>0</v>
      </c>
      <c r="N19" s="7">
        <v>0</v>
      </c>
      <c r="O19" s="33">
        <f t="shared" si="0"/>
        <v>54</v>
      </c>
    </row>
    <row r="20" spans="2:15" s="6" customFormat="1">
      <c r="B20" s="6">
        <v>12</v>
      </c>
      <c r="C20" s="6" t="s">
        <v>52</v>
      </c>
      <c r="D20" s="70" t="s">
        <v>53</v>
      </c>
      <c r="E20" s="71"/>
      <c r="F20" s="71"/>
      <c r="G20" s="72" t="s">
        <v>54</v>
      </c>
      <c r="H20" s="72"/>
      <c r="I20" s="72"/>
      <c r="J20" s="6">
        <v>100</v>
      </c>
      <c r="K20" s="37">
        <v>100</v>
      </c>
      <c r="L20" s="37">
        <v>100</v>
      </c>
      <c r="M20" s="7">
        <v>0</v>
      </c>
      <c r="N20" s="7">
        <v>0</v>
      </c>
      <c r="O20" s="33">
        <f t="shared" si="0"/>
        <v>60</v>
      </c>
    </row>
    <row r="21" spans="2:15" s="6" customFormat="1" ht="15.75" customHeight="1">
      <c r="B21" s="6">
        <v>13</v>
      </c>
      <c r="C21" s="6" t="s">
        <v>55</v>
      </c>
      <c r="D21" s="70" t="s">
        <v>56</v>
      </c>
      <c r="E21" s="71"/>
      <c r="F21" s="71"/>
      <c r="G21" s="72" t="s">
        <v>57</v>
      </c>
      <c r="H21" s="72"/>
      <c r="I21" s="72"/>
      <c r="J21" s="6">
        <v>100</v>
      </c>
      <c r="K21" s="37">
        <v>100</v>
      </c>
      <c r="L21" s="37">
        <v>100</v>
      </c>
      <c r="M21" s="7">
        <v>0</v>
      </c>
      <c r="N21" s="7">
        <v>0</v>
      </c>
      <c r="O21" s="33">
        <f t="shared" si="0"/>
        <v>60</v>
      </c>
    </row>
    <row r="22" spans="2:15" s="6" customFormat="1" ht="15.75" customHeight="1">
      <c r="B22" s="6">
        <v>14</v>
      </c>
      <c r="C22" s="6" t="s">
        <v>58</v>
      </c>
      <c r="D22" s="70" t="s">
        <v>59</v>
      </c>
      <c r="E22" s="71"/>
      <c r="F22" s="71"/>
      <c r="G22" s="72" t="s">
        <v>60</v>
      </c>
      <c r="H22" s="72"/>
      <c r="I22" s="72"/>
      <c r="J22" s="40">
        <v>70</v>
      </c>
      <c r="K22" s="37">
        <v>100</v>
      </c>
      <c r="L22" s="37">
        <v>100</v>
      </c>
      <c r="M22" s="7">
        <v>0</v>
      </c>
      <c r="N22" s="7">
        <v>0</v>
      </c>
      <c r="O22" s="33">
        <f t="shared" si="0"/>
        <v>54</v>
      </c>
    </row>
    <row r="23" spans="2:15" s="6" customFormat="1" ht="15.75" customHeight="1">
      <c r="B23" s="6">
        <v>15</v>
      </c>
      <c r="C23" s="6" t="s">
        <v>61</v>
      </c>
      <c r="D23" s="70" t="s">
        <v>62</v>
      </c>
      <c r="E23" s="71"/>
      <c r="F23" s="71"/>
      <c r="G23" s="72" t="s">
        <v>63</v>
      </c>
      <c r="H23" s="72"/>
      <c r="I23" s="72"/>
      <c r="J23" s="6">
        <v>100</v>
      </c>
      <c r="K23" s="37">
        <v>100</v>
      </c>
      <c r="L23" s="37">
        <v>100</v>
      </c>
      <c r="M23" s="7">
        <v>0</v>
      </c>
      <c r="N23" s="7">
        <v>0</v>
      </c>
      <c r="O23" s="33">
        <f t="shared" si="0"/>
        <v>60</v>
      </c>
    </row>
    <row r="24" spans="2:15" s="6" customFormat="1" ht="15.75" customHeight="1">
      <c r="B24" s="6">
        <v>16</v>
      </c>
      <c r="C24" s="6" t="s">
        <v>64</v>
      </c>
      <c r="D24" s="70" t="s">
        <v>65</v>
      </c>
      <c r="E24" s="71"/>
      <c r="F24" s="71"/>
      <c r="G24" s="72" t="s">
        <v>66</v>
      </c>
      <c r="H24" s="72"/>
      <c r="I24" s="72"/>
      <c r="J24" s="6">
        <v>100</v>
      </c>
      <c r="K24" s="37">
        <v>100</v>
      </c>
      <c r="L24" s="37">
        <v>100</v>
      </c>
      <c r="M24" s="7">
        <v>0</v>
      </c>
      <c r="N24" s="7">
        <v>0</v>
      </c>
      <c r="O24" s="33">
        <f t="shared" si="0"/>
        <v>60</v>
      </c>
    </row>
    <row r="25" spans="2:15" s="6" customFormat="1" ht="15.75" customHeight="1">
      <c r="B25" s="6">
        <v>17</v>
      </c>
      <c r="C25" s="6" t="s">
        <v>67</v>
      </c>
      <c r="D25" s="70" t="s">
        <v>68</v>
      </c>
      <c r="E25" s="71"/>
      <c r="F25" s="71"/>
      <c r="G25" s="72" t="s">
        <v>69</v>
      </c>
      <c r="H25" s="72"/>
      <c r="I25" s="72"/>
      <c r="J25" s="6">
        <v>100</v>
      </c>
      <c r="K25" s="37">
        <v>100</v>
      </c>
      <c r="L25" s="37">
        <v>100</v>
      </c>
      <c r="M25" s="7">
        <v>0</v>
      </c>
      <c r="N25" s="7">
        <v>0</v>
      </c>
      <c r="O25" s="33">
        <f t="shared" si="0"/>
        <v>60</v>
      </c>
    </row>
    <row r="26" spans="2:15" s="6" customFormat="1" ht="15.75" customHeight="1">
      <c r="B26" s="6">
        <v>18</v>
      </c>
      <c r="C26" s="6" t="s">
        <v>70</v>
      </c>
      <c r="D26" s="70" t="s">
        <v>71</v>
      </c>
      <c r="E26" s="71"/>
      <c r="F26" s="71"/>
      <c r="G26" s="72" t="s">
        <v>72</v>
      </c>
      <c r="H26" s="72"/>
      <c r="I26" s="72"/>
      <c r="J26" s="6">
        <v>100</v>
      </c>
      <c r="K26" s="37">
        <v>100</v>
      </c>
      <c r="L26" s="37">
        <v>100</v>
      </c>
      <c r="M26" s="7">
        <v>0</v>
      </c>
      <c r="N26" s="7">
        <v>0</v>
      </c>
      <c r="O26" s="33">
        <f t="shared" si="0"/>
        <v>60</v>
      </c>
    </row>
    <row r="27" spans="2:15" s="6" customFormat="1" ht="15.75" customHeight="1">
      <c r="B27" s="6">
        <v>19</v>
      </c>
      <c r="C27" s="6" t="s">
        <v>73</v>
      </c>
      <c r="D27" s="70" t="s">
        <v>74</v>
      </c>
      <c r="E27" s="71"/>
      <c r="F27" s="71"/>
      <c r="G27" s="72" t="s">
        <v>75</v>
      </c>
      <c r="H27" s="72"/>
      <c r="I27" s="72"/>
      <c r="J27" s="6">
        <v>100</v>
      </c>
      <c r="K27" s="37">
        <v>100</v>
      </c>
      <c r="L27" s="37">
        <v>100</v>
      </c>
      <c r="M27" s="7">
        <v>0</v>
      </c>
      <c r="N27" s="7">
        <v>0</v>
      </c>
      <c r="O27" s="33">
        <f t="shared" si="0"/>
        <v>60</v>
      </c>
    </row>
    <row r="28" spans="2:15" s="6" customFormat="1" ht="15.75" customHeight="1">
      <c r="B28" s="6">
        <v>20</v>
      </c>
      <c r="C28" s="6" t="s">
        <v>76</v>
      </c>
      <c r="D28" s="70" t="s">
        <v>77</v>
      </c>
      <c r="E28" s="71"/>
      <c r="F28" s="71"/>
      <c r="G28" s="72" t="s">
        <v>78</v>
      </c>
      <c r="H28" s="72"/>
      <c r="I28" s="72"/>
      <c r="J28" s="6">
        <v>90</v>
      </c>
      <c r="K28" s="37">
        <v>100</v>
      </c>
      <c r="L28" s="37">
        <v>100</v>
      </c>
      <c r="M28" s="7">
        <v>0</v>
      </c>
      <c r="N28" s="7">
        <v>0</v>
      </c>
      <c r="O28" s="33">
        <f t="shared" si="0"/>
        <v>58</v>
      </c>
    </row>
    <row r="29" spans="2:15" s="6" customFormat="1" ht="15.75" customHeight="1">
      <c r="B29" s="6">
        <v>21</v>
      </c>
      <c r="C29" s="6" t="s">
        <v>79</v>
      </c>
      <c r="D29" s="70" t="s">
        <v>80</v>
      </c>
      <c r="E29" s="71"/>
      <c r="F29" s="71"/>
      <c r="G29" s="72" t="s">
        <v>81</v>
      </c>
      <c r="H29" s="72"/>
      <c r="I29" s="72"/>
      <c r="J29" s="6">
        <v>100</v>
      </c>
      <c r="K29" s="37">
        <v>100</v>
      </c>
      <c r="L29" s="37">
        <v>100</v>
      </c>
      <c r="M29" s="7">
        <v>0</v>
      </c>
      <c r="N29" s="7">
        <v>0</v>
      </c>
      <c r="O29" s="33">
        <f t="shared" si="0"/>
        <v>60</v>
      </c>
    </row>
    <row r="30" spans="2:15" s="6" customFormat="1" ht="15.75" customHeight="1">
      <c r="B30" s="6">
        <v>22</v>
      </c>
      <c r="C30" s="6" t="s">
        <v>82</v>
      </c>
      <c r="D30" s="70" t="s">
        <v>83</v>
      </c>
      <c r="E30" s="71"/>
      <c r="F30" s="71"/>
      <c r="G30" s="72" t="s">
        <v>84</v>
      </c>
      <c r="H30" s="72"/>
      <c r="I30" s="72"/>
      <c r="J30" s="6">
        <v>100</v>
      </c>
      <c r="K30" s="37">
        <v>100</v>
      </c>
      <c r="L30" s="37">
        <v>100</v>
      </c>
      <c r="M30" s="7">
        <v>0</v>
      </c>
      <c r="N30" s="7">
        <v>0</v>
      </c>
      <c r="O30" s="33">
        <f t="shared" si="0"/>
        <v>60</v>
      </c>
    </row>
    <row r="31" spans="2:15" s="6" customFormat="1" ht="15.75" customHeight="1">
      <c r="B31" s="6">
        <v>23</v>
      </c>
      <c r="C31" s="6" t="s">
        <v>85</v>
      </c>
      <c r="D31" s="70" t="s">
        <v>86</v>
      </c>
      <c r="E31" s="71"/>
      <c r="F31" s="71"/>
      <c r="G31" s="72" t="s">
        <v>87</v>
      </c>
      <c r="H31" s="72"/>
      <c r="I31" s="72"/>
      <c r="J31" s="6">
        <v>100</v>
      </c>
      <c r="K31" s="37">
        <v>100</v>
      </c>
      <c r="L31" s="37">
        <v>100</v>
      </c>
      <c r="M31" s="7">
        <v>0</v>
      </c>
      <c r="N31" s="7">
        <v>0</v>
      </c>
      <c r="O31" s="33">
        <f t="shared" si="0"/>
        <v>60</v>
      </c>
    </row>
    <row r="32" spans="2:15" s="6" customFormat="1" ht="15.75" customHeight="1">
      <c r="B32" s="6">
        <v>24</v>
      </c>
      <c r="C32" s="6" t="s">
        <v>88</v>
      </c>
      <c r="D32" s="70" t="s">
        <v>89</v>
      </c>
      <c r="E32" s="71"/>
      <c r="F32" s="71"/>
      <c r="G32" s="72" t="s">
        <v>90</v>
      </c>
      <c r="H32" s="72"/>
      <c r="I32" s="72"/>
      <c r="J32" s="6">
        <v>100</v>
      </c>
      <c r="K32" s="37">
        <v>100</v>
      </c>
      <c r="L32" s="37">
        <v>100</v>
      </c>
      <c r="M32" s="7">
        <v>0</v>
      </c>
      <c r="N32" s="7">
        <v>0</v>
      </c>
      <c r="O32" s="33">
        <f t="shared" si="0"/>
        <v>60</v>
      </c>
    </row>
    <row r="33" spans="1:15" s="6" customFormat="1" ht="15.75" customHeight="1">
      <c r="B33" s="6">
        <v>25</v>
      </c>
      <c r="C33" s="6" t="s">
        <v>91</v>
      </c>
      <c r="D33" s="70" t="s">
        <v>92</v>
      </c>
      <c r="E33" s="71"/>
      <c r="F33" s="71"/>
      <c r="G33" s="72" t="s">
        <v>93</v>
      </c>
      <c r="H33" s="72"/>
      <c r="I33" s="72"/>
      <c r="J33" s="6">
        <v>100</v>
      </c>
      <c r="K33" s="37">
        <v>100</v>
      </c>
      <c r="L33" s="37">
        <v>100</v>
      </c>
      <c r="M33" s="7">
        <v>0</v>
      </c>
      <c r="N33" s="7">
        <v>0</v>
      </c>
      <c r="O33" s="33">
        <f t="shared" si="0"/>
        <v>60</v>
      </c>
    </row>
    <row r="34" spans="1:15" s="6" customFormat="1" ht="15.75" customHeight="1">
      <c r="B34" s="6">
        <v>26</v>
      </c>
      <c r="C34" s="6" t="s">
        <v>94</v>
      </c>
      <c r="D34" s="70" t="s">
        <v>95</v>
      </c>
      <c r="E34" s="71"/>
      <c r="F34" s="71"/>
      <c r="G34" s="72" t="s">
        <v>96</v>
      </c>
      <c r="H34" s="72"/>
      <c r="I34" s="72"/>
      <c r="J34" s="6">
        <v>100</v>
      </c>
      <c r="K34" s="37">
        <v>100</v>
      </c>
      <c r="L34" s="37">
        <v>100</v>
      </c>
      <c r="M34" s="7">
        <v>0</v>
      </c>
      <c r="N34" s="7">
        <v>0</v>
      </c>
      <c r="O34" s="33">
        <f t="shared" si="0"/>
        <v>60</v>
      </c>
    </row>
    <row r="35" spans="1:15" s="6" customFormat="1" ht="15.75" customHeight="1">
      <c r="B35" s="6">
        <v>27</v>
      </c>
      <c r="C35" s="6" t="s">
        <v>97</v>
      </c>
      <c r="D35" s="70" t="s">
        <v>98</v>
      </c>
      <c r="E35" s="71"/>
      <c r="F35" s="71"/>
      <c r="G35" s="72" t="s">
        <v>99</v>
      </c>
      <c r="H35" s="72"/>
      <c r="I35" s="72"/>
      <c r="J35" s="6">
        <v>100</v>
      </c>
      <c r="K35" s="37">
        <v>100</v>
      </c>
      <c r="L35" s="37">
        <v>100</v>
      </c>
      <c r="M35" s="7">
        <v>0</v>
      </c>
      <c r="N35" s="7">
        <v>0</v>
      </c>
      <c r="O35" s="33">
        <f t="shared" si="0"/>
        <v>60</v>
      </c>
    </row>
    <row r="36" spans="1:15" s="6" customFormat="1" ht="15.75" customHeight="1">
      <c r="B36" s="6">
        <v>28</v>
      </c>
      <c r="C36" s="6" t="s">
        <v>100</v>
      </c>
      <c r="D36" s="70" t="s">
        <v>101</v>
      </c>
      <c r="E36" s="71"/>
      <c r="F36" s="71"/>
      <c r="G36" s="72" t="s">
        <v>102</v>
      </c>
      <c r="H36" s="72"/>
      <c r="I36" s="72"/>
      <c r="J36" s="6">
        <v>70</v>
      </c>
      <c r="K36" s="37">
        <v>100</v>
      </c>
      <c r="L36" s="37">
        <v>100</v>
      </c>
      <c r="M36" s="7">
        <v>0</v>
      </c>
      <c r="N36" s="7">
        <v>0</v>
      </c>
      <c r="O36" s="33">
        <f t="shared" si="0"/>
        <v>54</v>
      </c>
    </row>
    <row r="37" spans="1:15" s="6" customFormat="1" ht="15.75" customHeight="1">
      <c r="B37" s="6">
        <v>29</v>
      </c>
      <c r="C37" s="6" t="s">
        <v>103</v>
      </c>
      <c r="D37" s="70" t="s">
        <v>104</v>
      </c>
      <c r="E37" s="71"/>
      <c r="F37" s="71"/>
      <c r="G37" s="72" t="s">
        <v>105</v>
      </c>
      <c r="H37" s="72"/>
      <c r="I37" s="72"/>
      <c r="J37" s="6">
        <v>110</v>
      </c>
      <c r="K37" s="37">
        <v>100</v>
      </c>
      <c r="L37" s="37">
        <v>100</v>
      </c>
      <c r="M37" s="7">
        <v>0</v>
      </c>
      <c r="N37" s="7">
        <v>0</v>
      </c>
      <c r="O37" s="33">
        <f t="shared" si="0"/>
        <v>62</v>
      </c>
    </row>
    <row r="38" spans="1:15" s="6" customFormat="1" ht="15.75" customHeight="1">
      <c r="B38" s="6">
        <v>30</v>
      </c>
      <c r="C38" s="6" t="s">
        <v>106</v>
      </c>
      <c r="D38" s="70" t="s">
        <v>107</v>
      </c>
      <c r="E38" s="71"/>
      <c r="F38" s="71"/>
      <c r="G38" s="72" t="s">
        <v>108</v>
      </c>
      <c r="H38" s="72"/>
      <c r="I38" s="72"/>
      <c r="J38" s="6">
        <v>100</v>
      </c>
      <c r="K38" s="37">
        <v>100</v>
      </c>
      <c r="L38" s="37">
        <v>100</v>
      </c>
      <c r="M38" s="7">
        <v>0</v>
      </c>
      <c r="N38" s="7">
        <v>0</v>
      </c>
      <c r="O38" s="33">
        <f t="shared" si="0"/>
        <v>60</v>
      </c>
    </row>
    <row r="39" spans="1:15" s="6" customFormat="1" ht="15.75" customHeight="1">
      <c r="B39" s="6">
        <v>31</v>
      </c>
      <c r="C39" s="6" t="s">
        <v>109</v>
      </c>
      <c r="D39" s="70" t="s">
        <v>110</v>
      </c>
      <c r="E39" s="71"/>
      <c r="F39" s="71"/>
      <c r="G39" s="72" t="s">
        <v>111</v>
      </c>
      <c r="H39" s="72"/>
      <c r="I39" s="72"/>
      <c r="J39" s="6">
        <v>100</v>
      </c>
      <c r="K39" s="37">
        <v>100</v>
      </c>
      <c r="L39" s="37">
        <v>100</v>
      </c>
      <c r="M39" s="7">
        <v>0</v>
      </c>
      <c r="N39" s="7">
        <v>0</v>
      </c>
      <c r="O39" s="33">
        <f t="shared" si="0"/>
        <v>60</v>
      </c>
    </row>
    <row r="40" spans="1:15" s="6" customFormat="1" ht="15.75" customHeight="1">
      <c r="B40" s="6">
        <v>32</v>
      </c>
      <c r="C40" s="6" t="s">
        <v>112</v>
      </c>
      <c r="D40" s="70" t="s">
        <v>113</v>
      </c>
      <c r="E40" s="71"/>
      <c r="F40" s="71"/>
      <c r="G40" s="72" t="s">
        <v>114</v>
      </c>
      <c r="H40" s="72"/>
      <c r="I40" s="72"/>
      <c r="J40" s="41">
        <v>70</v>
      </c>
      <c r="K40" s="37">
        <v>100</v>
      </c>
      <c r="L40" s="37">
        <v>100</v>
      </c>
      <c r="M40" s="7">
        <v>0</v>
      </c>
      <c r="N40" s="7">
        <v>0</v>
      </c>
      <c r="O40" s="33">
        <f t="shared" si="0"/>
        <v>54</v>
      </c>
    </row>
    <row r="41" spans="1:15" s="6" customFormat="1" ht="15.75" customHeight="1">
      <c r="B41" s="9"/>
      <c r="C41" s="22"/>
      <c r="D41" s="70"/>
      <c r="E41" s="71"/>
      <c r="F41" s="71"/>
      <c r="G41" s="72"/>
      <c r="H41" s="72"/>
      <c r="I41" s="72"/>
      <c r="K41" s="37"/>
      <c r="L41" s="37"/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>
      <c r="A42" s="36"/>
      <c r="B42" s="17"/>
      <c r="C42" s="31"/>
      <c r="D42" s="73"/>
      <c r="E42" s="74"/>
      <c r="F42" s="74"/>
      <c r="G42" s="75"/>
      <c r="H42" s="75"/>
      <c r="I42" s="76"/>
      <c r="J42" s="31"/>
      <c r="K42" s="37"/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>
      <c r="A43" s="38"/>
      <c r="B43" s="17"/>
      <c r="C43" s="31"/>
      <c r="D43" s="70"/>
      <c r="E43" s="71"/>
      <c r="F43" s="71"/>
      <c r="G43" s="72"/>
      <c r="H43" s="72"/>
      <c r="I43" s="72"/>
      <c r="J43" s="31"/>
      <c r="K43" s="7"/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>
      <c r="B44" s="9"/>
      <c r="C44" s="9"/>
      <c r="D44" s="67"/>
      <c r="E44" s="67"/>
      <c r="F44" s="67"/>
      <c r="G44" s="67"/>
      <c r="H44" s="67"/>
      <c r="I44" s="67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>
      <c r="B45" s="17"/>
      <c r="C45" s="32"/>
      <c r="D45" s="68"/>
      <c r="E45" s="59"/>
      <c r="F45" s="59"/>
      <c r="G45" s="59"/>
      <c r="H45" s="59"/>
      <c r="I45" s="65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>
      <c r="B46" s="9"/>
      <c r="C46" s="11"/>
      <c r="D46" s="69"/>
      <c r="E46" s="63"/>
      <c r="F46" s="63"/>
      <c r="G46" s="63"/>
      <c r="H46" s="63"/>
      <c r="I46" s="57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>
      <c r="B47" s="9"/>
      <c r="C47" s="11"/>
      <c r="D47" s="69"/>
      <c r="E47" s="63"/>
      <c r="F47" s="63"/>
      <c r="G47" s="63"/>
      <c r="H47" s="63"/>
      <c r="I47" s="57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>
      <c r="B48" s="9"/>
      <c r="C48" s="11"/>
      <c r="D48" s="69"/>
      <c r="E48" s="63"/>
      <c r="F48" s="63"/>
      <c r="G48" s="63"/>
      <c r="H48" s="63"/>
      <c r="I48" s="57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>
      <c r="B49" s="9"/>
      <c r="C49" s="11"/>
      <c r="D49" s="69"/>
      <c r="E49" s="63"/>
      <c r="F49" s="63"/>
      <c r="G49" s="63"/>
      <c r="H49" s="63"/>
      <c r="I49" s="57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>
      <c r="B50" s="9"/>
      <c r="C50" s="11"/>
      <c r="D50" s="69"/>
      <c r="E50" s="63"/>
      <c r="F50" s="63"/>
      <c r="G50" s="63"/>
      <c r="H50" s="63"/>
      <c r="I50" s="57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>
      <c r="B51" s="9"/>
      <c r="C51" s="11"/>
      <c r="D51" s="69"/>
      <c r="E51" s="63"/>
      <c r="F51" s="63"/>
      <c r="G51" s="63"/>
      <c r="H51" s="63"/>
      <c r="I51" s="57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>
      <c r="B52" s="9"/>
      <c r="C52" s="11"/>
      <c r="D52" s="69"/>
      <c r="E52" s="63"/>
      <c r="F52" s="63"/>
      <c r="G52" s="63"/>
      <c r="H52" s="63"/>
      <c r="I52" s="57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>
      <c r="B53" s="9"/>
      <c r="C53" s="6"/>
      <c r="D53" s="62"/>
      <c r="E53" s="63"/>
      <c r="F53" s="63"/>
      <c r="G53" s="63"/>
      <c r="H53" s="63"/>
      <c r="I53" s="57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>
      <c r="C54" s="54"/>
      <c r="D54" s="55"/>
      <c r="E54" s="3"/>
      <c r="H54" s="64" t="s">
        <v>115</v>
      </c>
      <c r="I54" s="65"/>
      <c r="J54" s="12">
        <f>COUNTIF(J9:J53,"&gt;=70")</f>
        <v>32</v>
      </c>
      <c r="K54" s="12">
        <f>COUNTIF(K9:K53,"&gt;=70")</f>
        <v>32</v>
      </c>
      <c r="L54" s="12">
        <f>COUNTIF(L9:L53,"&gt;=70")</f>
        <v>32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>
      <c r="C55" s="54"/>
      <c r="D55" s="55"/>
      <c r="E55" s="2"/>
      <c r="H55" s="66" t="s">
        <v>116</v>
      </c>
      <c r="I55" s="57"/>
      <c r="J55" s="14">
        <f t="shared" ref="J55:O55" si="2">COUNTIF(J9:J53,"&lt;70")</f>
        <v>0</v>
      </c>
      <c r="K55" s="14">
        <f t="shared" si="2"/>
        <v>0</v>
      </c>
      <c r="L55" s="14">
        <f t="shared" si="2"/>
        <v>2</v>
      </c>
      <c r="M55" s="14">
        <f t="shared" si="2"/>
        <v>35</v>
      </c>
      <c r="N55" s="14">
        <f t="shared" si="2"/>
        <v>35</v>
      </c>
      <c r="O55" s="14">
        <f t="shared" si="2"/>
        <v>45</v>
      </c>
    </row>
    <row r="56" spans="2:15" ht="15.75" customHeight="1">
      <c r="C56" s="54"/>
      <c r="D56" s="55"/>
      <c r="E56" s="55"/>
      <c r="H56" s="66" t="s">
        <v>117</v>
      </c>
      <c r="I56" s="57"/>
      <c r="J56" s="14">
        <f t="shared" ref="J56:O56" si="3">COUNT(J9:J53)</f>
        <v>32</v>
      </c>
      <c r="K56" s="14">
        <f t="shared" si="3"/>
        <v>32</v>
      </c>
      <c r="L56" s="14">
        <f t="shared" si="3"/>
        <v>34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>
      <c r="C57" s="54"/>
      <c r="D57" s="55"/>
      <c r="E57" s="3"/>
      <c r="H57" s="56" t="s">
        <v>118</v>
      </c>
      <c r="I57" s="57"/>
      <c r="J57" s="15">
        <f t="shared" ref="J57:O57" si="4">J54/J56</f>
        <v>1</v>
      </c>
      <c r="K57" s="16">
        <f t="shared" si="4"/>
        <v>1</v>
      </c>
      <c r="L57" s="16">
        <f t="shared" si="4"/>
        <v>0.94117647058823528</v>
      </c>
      <c r="M57" s="16">
        <f t="shared" si="4"/>
        <v>0</v>
      </c>
      <c r="N57" s="16">
        <f t="shared" si="4"/>
        <v>0</v>
      </c>
      <c r="O57" s="16">
        <f t="shared" si="4"/>
        <v>0</v>
      </c>
    </row>
    <row r="58" spans="2:15" ht="15.75" customHeight="1">
      <c r="C58" s="54"/>
      <c r="D58" s="55"/>
      <c r="E58" s="3"/>
      <c r="H58" s="56" t="s">
        <v>119</v>
      </c>
      <c r="I58" s="57"/>
      <c r="J58" s="15">
        <f t="shared" ref="J58:O58" si="5">J55/J56</f>
        <v>0</v>
      </c>
      <c r="K58" s="15">
        <f t="shared" si="5"/>
        <v>0</v>
      </c>
      <c r="L58" s="16">
        <f t="shared" si="5"/>
        <v>5.8823529411764705E-2</v>
      </c>
      <c r="M58" s="16">
        <f t="shared" si="5"/>
        <v>1</v>
      </c>
      <c r="N58" s="16">
        <f t="shared" si="5"/>
        <v>1</v>
      </c>
      <c r="O58" s="16">
        <f t="shared" si="5"/>
        <v>1</v>
      </c>
    </row>
    <row r="59" spans="2:15" ht="15.75" customHeight="1">
      <c r="C59" s="54"/>
      <c r="D59" s="55"/>
      <c r="E59" s="2"/>
    </row>
    <row r="60" spans="2:15" ht="15.75" customHeight="1">
      <c r="C60" s="3"/>
      <c r="D60" s="3"/>
      <c r="E60" s="2"/>
    </row>
    <row r="61" spans="2:15" ht="15.75" customHeight="1">
      <c r="J61" s="58"/>
      <c r="K61" s="59"/>
      <c r="L61" s="59"/>
      <c r="M61" s="59"/>
      <c r="N61" s="59"/>
    </row>
    <row r="62" spans="2:15" ht="15.75" customHeight="1">
      <c r="J62" s="60" t="s">
        <v>120</v>
      </c>
      <c r="K62" s="61"/>
      <c r="L62" s="61"/>
      <c r="M62" s="61"/>
      <c r="N62" s="61"/>
    </row>
    <row r="63" spans="2:15" ht="15.75" customHeight="1"/>
    <row r="64" spans="2:1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</sheetData>
  <mergeCells count="102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P68"/>
  <sheetViews>
    <sheetView zoomScale="70" zoomScaleNormal="70" workbookViewId="0">
      <selection activeCell="L9" sqref="L9:L43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12.7109375" customWidth="1"/>
    <col min="11" max="12" width="5.7109375" customWidth="1"/>
    <col min="13" max="13" width="6.42578125" customWidth="1"/>
    <col min="14" max="14" width="17.85546875" customWidth="1"/>
    <col min="15" max="15" width="8.7109375" customWidth="1"/>
    <col min="16" max="16" width="5.7109375" customWidth="1"/>
  </cols>
  <sheetData>
    <row r="2" spans="2:16" ht="15.75">
      <c r="B2" s="78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2:16">
      <c r="C3" s="79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2:16">
      <c r="C4" t="s">
        <v>2</v>
      </c>
      <c r="D4" s="80" t="s">
        <v>121</v>
      </c>
      <c r="E4" s="80"/>
      <c r="F4" s="80"/>
      <c r="G4" s="80"/>
      <c r="I4" t="s">
        <v>4</v>
      </c>
      <c r="J4" s="91" t="s">
        <v>122</v>
      </c>
      <c r="K4" s="91"/>
      <c r="M4" t="s">
        <v>6</v>
      </c>
      <c r="N4" s="4">
        <v>45588</v>
      </c>
    </row>
    <row r="5" spans="2:16" ht="6.75" customHeight="1">
      <c r="D5" s="5"/>
      <c r="E5" s="5"/>
      <c r="F5" s="5"/>
      <c r="G5" s="5"/>
    </row>
    <row r="6" spans="2:16">
      <c r="C6" t="s">
        <v>7</v>
      </c>
      <c r="D6" s="91" t="s">
        <v>439</v>
      </c>
      <c r="E6" s="91"/>
      <c r="F6" s="91"/>
      <c r="G6" s="91"/>
      <c r="I6" s="54" t="s">
        <v>8</v>
      </c>
      <c r="J6" s="54"/>
      <c r="K6" s="84" t="s">
        <v>9</v>
      </c>
      <c r="L6" s="84"/>
      <c r="M6" s="84"/>
      <c r="N6" s="84"/>
    </row>
    <row r="7" spans="2:16" ht="11.25" customHeight="1"/>
    <row r="8" spans="2:16">
      <c r="B8" s="6" t="s">
        <v>10</v>
      </c>
      <c r="C8" s="29" t="s">
        <v>11</v>
      </c>
      <c r="D8" s="92" t="s">
        <v>12</v>
      </c>
      <c r="E8" s="61"/>
      <c r="F8" s="61"/>
      <c r="G8" s="61"/>
      <c r="H8" s="61"/>
      <c r="I8" s="93"/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8" t="s">
        <v>18</v>
      </c>
    </row>
    <row r="9" spans="2:16">
      <c r="B9" s="28">
        <v>1</v>
      </c>
      <c r="C9" t="s">
        <v>123</v>
      </c>
      <c r="D9" s="71" t="s">
        <v>124</v>
      </c>
      <c r="E9" s="86"/>
      <c r="F9" s="86"/>
      <c r="G9" s="86" t="s">
        <v>125</v>
      </c>
      <c r="H9" s="86"/>
      <c r="I9" s="87"/>
      <c r="J9">
        <v>100</v>
      </c>
      <c r="K9" s="20">
        <v>100</v>
      </c>
      <c r="L9" s="20">
        <v>100</v>
      </c>
      <c r="M9" s="20">
        <v>0</v>
      </c>
      <c r="N9" s="20">
        <v>0</v>
      </c>
      <c r="O9" s="21">
        <f t="shared" ref="O9:O43" si="0">SUM(J9:N9)/5</f>
        <v>60</v>
      </c>
    </row>
    <row r="10" spans="2:16" s="6" customFormat="1">
      <c r="B10" s="26">
        <f t="shared" ref="B10:B53" si="1">B9+1</f>
        <v>2</v>
      </c>
      <c r="C10" t="s">
        <v>126</v>
      </c>
      <c r="D10" s="71" t="s">
        <v>127</v>
      </c>
      <c r="E10" s="86"/>
      <c r="F10" s="86"/>
      <c r="G10" s="86" t="s">
        <v>128</v>
      </c>
      <c r="H10" s="86"/>
      <c r="I10" s="87"/>
      <c r="J10">
        <v>100</v>
      </c>
      <c r="K10" s="20">
        <v>100</v>
      </c>
      <c r="L10" s="20">
        <v>100</v>
      </c>
      <c r="M10" s="7">
        <v>0</v>
      </c>
      <c r="N10" s="7">
        <v>0</v>
      </c>
      <c r="O10" s="21">
        <f t="shared" si="0"/>
        <v>60</v>
      </c>
    </row>
    <row r="11" spans="2:16" s="6" customFormat="1">
      <c r="B11" s="26">
        <f t="shared" si="1"/>
        <v>3</v>
      </c>
      <c r="C11" t="s">
        <v>129</v>
      </c>
      <c r="D11" s="71" t="s">
        <v>130</v>
      </c>
      <c r="E11" s="86"/>
      <c r="F11" s="86"/>
      <c r="G11" s="86" t="s">
        <v>131</v>
      </c>
      <c r="H11" s="86"/>
      <c r="I11" s="87"/>
      <c r="J11">
        <v>100</v>
      </c>
      <c r="K11" s="20">
        <v>100</v>
      </c>
      <c r="L11" s="20">
        <v>100</v>
      </c>
      <c r="M11" s="7">
        <v>0</v>
      </c>
      <c r="N11" s="7">
        <v>0</v>
      </c>
      <c r="O11" s="21">
        <f t="shared" si="0"/>
        <v>60</v>
      </c>
    </row>
    <row r="12" spans="2:16" s="6" customFormat="1">
      <c r="B12" s="26">
        <f t="shared" si="1"/>
        <v>4</v>
      </c>
      <c r="C12" t="s">
        <v>132</v>
      </c>
      <c r="D12" s="71" t="s">
        <v>133</v>
      </c>
      <c r="E12" s="86"/>
      <c r="F12" s="86"/>
      <c r="G12" s="86" t="s">
        <v>134</v>
      </c>
      <c r="H12" s="86"/>
      <c r="I12" s="87"/>
      <c r="J12">
        <v>100</v>
      </c>
      <c r="K12" s="20">
        <v>100</v>
      </c>
      <c r="L12" s="20">
        <v>100</v>
      </c>
      <c r="M12" s="7">
        <v>0</v>
      </c>
      <c r="N12" s="7">
        <v>0</v>
      </c>
      <c r="O12" s="21">
        <f t="shared" si="0"/>
        <v>60</v>
      </c>
    </row>
    <row r="13" spans="2:16" s="6" customFormat="1">
      <c r="B13" s="26">
        <f t="shared" si="1"/>
        <v>5</v>
      </c>
      <c r="C13" t="s">
        <v>135</v>
      </c>
      <c r="D13" s="71" t="s">
        <v>136</v>
      </c>
      <c r="E13" s="86"/>
      <c r="F13" s="86"/>
      <c r="G13" s="86" t="s">
        <v>137</v>
      </c>
      <c r="H13" s="86"/>
      <c r="I13" s="87"/>
      <c r="J13">
        <v>100</v>
      </c>
      <c r="K13" s="20">
        <v>100</v>
      </c>
      <c r="L13" s="20">
        <v>100</v>
      </c>
      <c r="M13" s="7">
        <v>0</v>
      </c>
      <c r="N13" s="7">
        <v>0</v>
      </c>
      <c r="O13" s="21">
        <f t="shared" si="0"/>
        <v>60</v>
      </c>
    </row>
    <row r="14" spans="2:16" s="6" customFormat="1">
      <c r="B14" s="26">
        <f t="shared" si="1"/>
        <v>6</v>
      </c>
      <c r="C14" t="s">
        <v>138</v>
      </c>
      <c r="D14" s="71" t="s">
        <v>139</v>
      </c>
      <c r="E14" s="86"/>
      <c r="F14" s="86"/>
      <c r="G14" s="86" t="s">
        <v>140</v>
      </c>
      <c r="H14" s="86"/>
      <c r="I14" s="87"/>
      <c r="J14" s="43">
        <v>70</v>
      </c>
      <c r="K14" s="20">
        <v>100</v>
      </c>
      <c r="L14" s="20">
        <v>100</v>
      </c>
      <c r="M14" s="7">
        <v>0</v>
      </c>
      <c r="N14" s="7">
        <v>0</v>
      </c>
      <c r="O14" s="21">
        <f t="shared" si="0"/>
        <v>54</v>
      </c>
    </row>
    <row r="15" spans="2:16" s="6" customFormat="1">
      <c r="B15" s="26">
        <f t="shared" si="1"/>
        <v>7</v>
      </c>
      <c r="C15" t="s">
        <v>141</v>
      </c>
      <c r="D15" s="71" t="s">
        <v>142</v>
      </c>
      <c r="E15" s="86"/>
      <c r="F15" s="86"/>
      <c r="G15" s="86" t="s">
        <v>143</v>
      </c>
      <c r="H15" s="86"/>
      <c r="I15" s="87"/>
      <c r="J15">
        <v>100</v>
      </c>
      <c r="K15" s="20">
        <v>100</v>
      </c>
      <c r="L15" s="20">
        <v>100</v>
      </c>
      <c r="M15" s="7">
        <v>0</v>
      </c>
      <c r="N15" s="7">
        <v>0</v>
      </c>
      <c r="O15" s="21">
        <f t="shared" si="0"/>
        <v>60</v>
      </c>
    </row>
    <row r="16" spans="2:16" s="6" customFormat="1">
      <c r="B16" s="26">
        <f t="shared" si="1"/>
        <v>8</v>
      </c>
      <c r="C16" t="s">
        <v>144</v>
      </c>
      <c r="D16" s="71" t="s">
        <v>145</v>
      </c>
      <c r="E16" s="86"/>
      <c r="F16" s="86"/>
      <c r="G16" s="86" t="s">
        <v>146</v>
      </c>
      <c r="H16" s="86"/>
      <c r="I16" s="87"/>
      <c r="J16" s="43">
        <v>70</v>
      </c>
      <c r="K16" s="20">
        <v>100</v>
      </c>
      <c r="L16" s="20">
        <v>100</v>
      </c>
      <c r="M16" s="7">
        <v>0</v>
      </c>
      <c r="N16" s="7">
        <v>0</v>
      </c>
      <c r="O16" s="21">
        <f t="shared" si="0"/>
        <v>54</v>
      </c>
    </row>
    <row r="17" spans="2:15" s="6" customFormat="1">
      <c r="B17" s="26">
        <f t="shared" si="1"/>
        <v>9</v>
      </c>
      <c r="C17" t="s">
        <v>147</v>
      </c>
      <c r="D17" s="71" t="s">
        <v>148</v>
      </c>
      <c r="E17" s="86"/>
      <c r="F17" s="86"/>
      <c r="G17" s="86" t="s">
        <v>149</v>
      </c>
      <c r="H17" s="86"/>
      <c r="I17" s="87"/>
      <c r="J17">
        <v>100</v>
      </c>
      <c r="K17" s="20">
        <v>100</v>
      </c>
      <c r="L17" s="20">
        <v>100</v>
      </c>
      <c r="M17" s="7">
        <v>0</v>
      </c>
      <c r="N17" s="7">
        <v>0</v>
      </c>
      <c r="O17" s="21">
        <f t="shared" si="0"/>
        <v>60</v>
      </c>
    </row>
    <row r="18" spans="2:15" s="6" customFormat="1">
      <c r="B18" s="26">
        <f t="shared" si="1"/>
        <v>10</v>
      </c>
      <c r="C18" t="s">
        <v>150</v>
      </c>
      <c r="D18" s="71" t="s">
        <v>151</v>
      </c>
      <c r="E18" s="86"/>
      <c r="F18" s="86"/>
      <c r="G18" s="86" t="s">
        <v>152</v>
      </c>
      <c r="H18" s="86"/>
      <c r="I18" s="87"/>
      <c r="J18">
        <v>100</v>
      </c>
      <c r="K18" s="20">
        <v>100</v>
      </c>
      <c r="L18" s="20">
        <v>100</v>
      </c>
      <c r="M18" s="7">
        <v>0</v>
      </c>
      <c r="N18" s="7">
        <v>0</v>
      </c>
      <c r="O18" s="21">
        <f t="shared" si="0"/>
        <v>60</v>
      </c>
    </row>
    <row r="19" spans="2:15" s="6" customFormat="1">
      <c r="B19" s="26">
        <f t="shared" si="1"/>
        <v>11</v>
      </c>
      <c r="C19" t="s">
        <v>153</v>
      </c>
      <c r="D19" s="71" t="s">
        <v>154</v>
      </c>
      <c r="E19" s="86"/>
      <c r="F19" s="86"/>
      <c r="G19" s="86" t="s">
        <v>155</v>
      </c>
      <c r="H19" s="86"/>
      <c r="I19" s="87"/>
      <c r="J19">
        <v>100</v>
      </c>
      <c r="K19" s="20">
        <v>100</v>
      </c>
      <c r="L19" s="20">
        <v>100</v>
      </c>
      <c r="M19" s="7">
        <v>0</v>
      </c>
      <c r="N19" s="7">
        <v>0</v>
      </c>
      <c r="O19" s="21">
        <f t="shared" si="0"/>
        <v>60</v>
      </c>
    </row>
    <row r="20" spans="2:15" s="6" customFormat="1">
      <c r="B20" s="26">
        <f t="shared" si="1"/>
        <v>12</v>
      </c>
      <c r="C20" t="s">
        <v>156</v>
      </c>
      <c r="D20" s="71" t="s">
        <v>157</v>
      </c>
      <c r="E20" s="86"/>
      <c r="F20" s="86"/>
      <c r="G20" s="86" t="s">
        <v>158</v>
      </c>
      <c r="H20" s="86"/>
      <c r="I20" s="87"/>
      <c r="J20">
        <v>100</v>
      </c>
      <c r="K20" s="20">
        <v>100</v>
      </c>
      <c r="L20" s="20">
        <v>100</v>
      </c>
      <c r="M20" s="7">
        <v>0</v>
      </c>
      <c r="N20" s="7">
        <v>0</v>
      </c>
      <c r="O20" s="21">
        <f t="shared" si="0"/>
        <v>60</v>
      </c>
    </row>
    <row r="21" spans="2:15" s="6" customFormat="1" ht="15.75" customHeight="1">
      <c r="B21" s="26">
        <f t="shared" si="1"/>
        <v>13</v>
      </c>
      <c r="C21" t="s">
        <v>159</v>
      </c>
      <c r="D21" s="71" t="s">
        <v>160</v>
      </c>
      <c r="E21" s="86"/>
      <c r="F21" s="86"/>
      <c r="G21" s="86" t="s">
        <v>161</v>
      </c>
      <c r="H21" s="86"/>
      <c r="I21" s="87"/>
      <c r="J21">
        <v>100</v>
      </c>
      <c r="K21" s="20">
        <v>100</v>
      </c>
      <c r="L21" s="20">
        <v>100</v>
      </c>
      <c r="M21" s="7">
        <v>0</v>
      </c>
      <c r="N21" s="7">
        <v>0</v>
      </c>
      <c r="O21" s="21">
        <f t="shared" si="0"/>
        <v>60</v>
      </c>
    </row>
    <row r="22" spans="2:15" s="6" customFormat="1" ht="15.75" customHeight="1">
      <c r="B22" s="26">
        <f t="shared" si="1"/>
        <v>14</v>
      </c>
      <c r="C22" t="s">
        <v>162</v>
      </c>
      <c r="D22" s="71" t="s">
        <v>163</v>
      </c>
      <c r="E22" s="86"/>
      <c r="F22" s="86"/>
      <c r="G22" s="86" t="s">
        <v>164</v>
      </c>
      <c r="H22" s="86"/>
      <c r="I22" s="87"/>
      <c r="J22">
        <v>100</v>
      </c>
      <c r="K22" s="20">
        <v>100</v>
      </c>
      <c r="L22" s="20">
        <v>100</v>
      </c>
      <c r="M22" s="7">
        <v>0</v>
      </c>
      <c r="N22" s="7">
        <v>0</v>
      </c>
      <c r="O22" s="21">
        <f t="shared" si="0"/>
        <v>60</v>
      </c>
    </row>
    <row r="23" spans="2:15" s="6" customFormat="1" ht="15.75" customHeight="1">
      <c r="B23" s="26">
        <f t="shared" si="1"/>
        <v>15</v>
      </c>
      <c r="C23" t="s">
        <v>165</v>
      </c>
      <c r="D23" s="71" t="s">
        <v>166</v>
      </c>
      <c r="E23" s="86"/>
      <c r="F23" s="86"/>
      <c r="G23" s="86" t="s">
        <v>167</v>
      </c>
      <c r="H23" s="86"/>
      <c r="I23" s="87"/>
      <c r="J23">
        <v>100</v>
      </c>
      <c r="K23" s="20">
        <v>100</v>
      </c>
      <c r="L23" s="20">
        <v>100</v>
      </c>
      <c r="M23" s="7">
        <v>0</v>
      </c>
      <c r="N23" s="7">
        <v>0</v>
      </c>
      <c r="O23" s="21">
        <f t="shared" si="0"/>
        <v>60</v>
      </c>
    </row>
    <row r="24" spans="2:15" s="6" customFormat="1" ht="15.75" customHeight="1">
      <c r="B24" s="26">
        <f t="shared" si="1"/>
        <v>16</v>
      </c>
      <c r="C24" t="s">
        <v>168</v>
      </c>
      <c r="D24" s="71" t="s">
        <v>169</v>
      </c>
      <c r="E24" s="86"/>
      <c r="F24" s="86"/>
      <c r="G24" s="86" t="s">
        <v>170</v>
      </c>
      <c r="H24" s="86"/>
      <c r="I24" s="87"/>
      <c r="J24">
        <v>100</v>
      </c>
      <c r="K24" s="20">
        <v>100</v>
      </c>
      <c r="L24" s="20">
        <v>100</v>
      </c>
      <c r="M24" s="7">
        <v>0</v>
      </c>
      <c r="N24" s="7">
        <v>0</v>
      </c>
      <c r="O24" s="21">
        <f t="shared" si="0"/>
        <v>60</v>
      </c>
    </row>
    <row r="25" spans="2:15" s="6" customFormat="1" ht="15.75" customHeight="1">
      <c r="B25" s="26">
        <f t="shared" si="1"/>
        <v>17</v>
      </c>
      <c r="C25" t="s">
        <v>171</v>
      </c>
      <c r="D25" s="71" t="s">
        <v>172</v>
      </c>
      <c r="E25" s="86"/>
      <c r="F25" s="86"/>
      <c r="G25" s="86" t="s">
        <v>173</v>
      </c>
      <c r="H25" s="86"/>
      <c r="I25" s="87"/>
      <c r="J25">
        <v>100</v>
      </c>
      <c r="K25" s="20">
        <v>100</v>
      </c>
      <c r="L25" s="20">
        <v>100</v>
      </c>
      <c r="M25" s="7">
        <v>0</v>
      </c>
      <c r="N25" s="7">
        <v>0</v>
      </c>
      <c r="O25" s="21">
        <f t="shared" si="0"/>
        <v>60</v>
      </c>
    </row>
    <row r="26" spans="2:15" s="6" customFormat="1" ht="15.75" customHeight="1">
      <c r="B26" s="26">
        <f t="shared" si="1"/>
        <v>18</v>
      </c>
      <c r="C26" t="s">
        <v>174</v>
      </c>
      <c r="D26" s="71" t="s">
        <v>175</v>
      </c>
      <c r="E26" s="86"/>
      <c r="F26" s="86"/>
      <c r="G26" s="86" t="s">
        <v>176</v>
      </c>
      <c r="H26" s="86"/>
      <c r="I26" s="87"/>
      <c r="J26">
        <v>100</v>
      </c>
      <c r="K26" s="20">
        <v>100</v>
      </c>
      <c r="L26" s="20">
        <v>100</v>
      </c>
      <c r="M26" s="7">
        <v>0</v>
      </c>
      <c r="N26" s="7">
        <v>0</v>
      </c>
      <c r="O26" s="21">
        <f t="shared" si="0"/>
        <v>60</v>
      </c>
    </row>
    <row r="27" spans="2:15" s="6" customFormat="1" ht="15.75" customHeight="1">
      <c r="B27" s="26">
        <f t="shared" si="1"/>
        <v>19</v>
      </c>
      <c r="C27" t="s">
        <v>177</v>
      </c>
      <c r="D27" s="71" t="s">
        <v>178</v>
      </c>
      <c r="E27" s="86"/>
      <c r="F27" s="86"/>
      <c r="G27" s="86" t="s">
        <v>179</v>
      </c>
      <c r="H27" s="86"/>
      <c r="I27" s="87"/>
      <c r="J27">
        <v>100</v>
      </c>
      <c r="K27" s="20">
        <v>100</v>
      </c>
      <c r="L27" s="20">
        <v>100</v>
      </c>
      <c r="M27" s="7">
        <v>0</v>
      </c>
      <c r="N27" s="7">
        <v>0</v>
      </c>
      <c r="O27" s="21">
        <f t="shared" si="0"/>
        <v>60</v>
      </c>
    </row>
    <row r="28" spans="2:15" s="6" customFormat="1" ht="15.75" customHeight="1">
      <c r="B28" s="26">
        <f t="shared" si="1"/>
        <v>20</v>
      </c>
      <c r="C28" t="s">
        <v>180</v>
      </c>
      <c r="D28" s="71" t="s">
        <v>181</v>
      </c>
      <c r="E28" s="86"/>
      <c r="F28" s="86"/>
      <c r="G28" s="86" t="s">
        <v>182</v>
      </c>
      <c r="H28" s="86"/>
      <c r="I28" s="87"/>
      <c r="J28">
        <v>100</v>
      </c>
      <c r="K28" s="20">
        <v>100</v>
      </c>
      <c r="L28" s="20">
        <v>100</v>
      </c>
      <c r="M28" s="7">
        <v>0</v>
      </c>
      <c r="N28" s="7">
        <v>0</v>
      </c>
      <c r="O28" s="21">
        <f t="shared" si="0"/>
        <v>60</v>
      </c>
    </row>
    <row r="29" spans="2:15" s="6" customFormat="1" ht="15.75" customHeight="1">
      <c r="B29" s="26">
        <f t="shared" si="1"/>
        <v>21</v>
      </c>
      <c r="C29" t="s">
        <v>183</v>
      </c>
      <c r="D29" s="71" t="s">
        <v>184</v>
      </c>
      <c r="E29" s="86"/>
      <c r="F29" s="86"/>
      <c r="G29" s="86" t="s">
        <v>185</v>
      </c>
      <c r="H29" s="86"/>
      <c r="I29" s="87"/>
      <c r="J29">
        <v>100</v>
      </c>
      <c r="K29" s="20">
        <v>100</v>
      </c>
      <c r="L29" s="20">
        <v>100</v>
      </c>
      <c r="M29" s="7">
        <v>0</v>
      </c>
      <c r="N29" s="7">
        <v>0</v>
      </c>
      <c r="O29" s="21">
        <f t="shared" si="0"/>
        <v>60</v>
      </c>
    </row>
    <row r="30" spans="2:15" s="6" customFormat="1" ht="15.75" customHeight="1">
      <c r="B30" s="26">
        <f t="shared" si="1"/>
        <v>22</v>
      </c>
      <c r="C30" t="s">
        <v>186</v>
      </c>
      <c r="D30" s="71" t="s">
        <v>187</v>
      </c>
      <c r="E30" s="86"/>
      <c r="F30" s="86"/>
      <c r="G30" s="86" t="s">
        <v>188</v>
      </c>
      <c r="H30" s="86"/>
      <c r="I30" s="87"/>
      <c r="J30">
        <v>100</v>
      </c>
      <c r="K30" s="20">
        <v>100</v>
      </c>
      <c r="L30" s="20">
        <v>100</v>
      </c>
      <c r="M30" s="7">
        <v>0</v>
      </c>
      <c r="N30" s="7">
        <v>0</v>
      </c>
      <c r="O30" s="21">
        <f t="shared" si="0"/>
        <v>60</v>
      </c>
    </row>
    <row r="31" spans="2:15" s="6" customFormat="1" ht="15.75" customHeight="1">
      <c r="B31" s="9">
        <f t="shared" si="1"/>
        <v>23</v>
      </c>
      <c r="C31" t="s">
        <v>189</v>
      </c>
      <c r="D31" s="71" t="s">
        <v>190</v>
      </c>
      <c r="E31" s="86"/>
      <c r="F31" s="86"/>
      <c r="G31" s="86" t="s">
        <v>191</v>
      </c>
      <c r="H31" s="86"/>
      <c r="I31" s="87"/>
      <c r="J31">
        <v>100</v>
      </c>
      <c r="K31" s="20">
        <v>100</v>
      </c>
      <c r="L31" s="20">
        <v>100</v>
      </c>
      <c r="M31" s="7">
        <v>0</v>
      </c>
      <c r="N31" s="7">
        <v>0</v>
      </c>
      <c r="O31" s="21">
        <f t="shared" si="0"/>
        <v>60</v>
      </c>
    </row>
    <row r="32" spans="2:15" s="6" customFormat="1" ht="15.75" customHeight="1">
      <c r="B32" s="9">
        <f t="shared" si="1"/>
        <v>24</v>
      </c>
      <c r="C32" t="s">
        <v>192</v>
      </c>
      <c r="D32" s="71" t="s">
        <v>193</v>
      </c>
      <c r="E32" s="86"/>
      <c r="F32" s="86"/>
      <c r="G32" s="86" t="s">
        <v>75</v>
      </c>
      <c r="H32" s="86"/>
      <c r="I32" s="87"/>
      <c r="J32">
        <v>100</v>
      </c>
      <c r="K32" s="20">
        <v>100</v>
      </c>
      <c r="L32" s="20">
        <v>100</v>
      </c>
      <c r="M32" s="7">
        <v>0</v>
      </c>
      <c r="N32" s="7">
        <v>0</v>
      </c>
      <c r="O32" s="21">
        <f t="shared" si="0"/>
        <v>60</v>
      </c>
    </row>
    <row r="33" spans="2:15" s="6" customFormat="1" ht="15.75" customHeight="1">
      <c r="B33" s="9">
        <f t="shared" si="1"/>
        <v>25</v>
      </c>
      <c r="C33" t="s">
        <v>194</v>
      </c>
      <c r="D33" s="71" t="s">
        <v>195</v>
      </c>
      <c r="E33" s="86"/>
      <c r="F33" s="86"/>
      <c r="G33" s="86" t="s">
        <v>196</v>
      </c>
      <c r="H33" s="86"/>
      <c r="I33" s="87"/>
      <c r="J33">
        <v>100</v>
      </c>
      <c r="K33" s="20">
        <v>100</v>
      </c>
      <c r="L33" s="20">
        <v>100</v>
      </c>
      <c r="M33" s="7">
        <v>0</v>
      </c>
      <c r="N33" s="7">
        <v>0</v>
      </c>
      <c r="O33" s="21">
        <f t="shared" si="0"/>
        <v>60</v>
      </c>
    </row>
    <row r="34" spans="2:15" s="6" customFormat="1" ht="15.75" customHeight="1">
      <c r="B34" s="9">
        <f t="shared" si="1"/>
        <v>26</v>
      </c>
      <c r="C34" t="s">
        <v>197</v>
      </c>
      <c r="D34" s="71" t="s">
        <v>198</v>
      </c>
      <c r="E34" s="86"/>
      <c r="F34" s="86"/>
      <c r="G34" s="86" t="s">
        <v>199</v>
      </c>
      <c r="H34" s="86"/>
      <c r="I34" s="87"/>
      <c r="J34">
        <v>100</v>
      </c>
      <c r="K34" s="20">
        <v>100</v>
      </c>
      <c r="L34" s="20">
        <v>100</v>
      </c>
      <c r="M34" s="7">
        <v>0</v>
      </c>
      <c r="N34" s="7">
        <v>0</v>
      </c>
      <c r="O34" s="21">
        <f t="shared" si="0"/>
        <v>60</v>
      </c>
    </row>
    <row r="35" spans="2:15" s="6" customFormat="1" ht="15.75" customHeight="1">
      <c r="B35" s="9">
        <f t="shared" si="1"/>
        <v>27</v>
      </c>
      <c r="C35" t="s">
        <v>200</v>
      </c>
      <c r="D35" s="71" t="s">
        <v>201</v>
      </c>
      <c r="E35" s="86"/>
      <c r="F35" s="86"/>
      <c r="G35" s="86" t="s">
        <v>202</v>
      </c>
      <c r="H35" s="86"/>
      <c r="I35" s="87"/>
      <c r="J35">
        <v>100</v>
      </c>
      <c r="K35" s="20">
        <v>100</v>
      </c>
      <c r="L35" s="20">
        <v>100</v>
      </c>
      <c r="M35" s="7">
        <v>0</v>
      </c>
      <c r="N35" s="7">
        <v>0</v>
      </c>
      <c r="O35" s="21">
        <f t="shared" si="0"/>
        <v>60</v>
      </c>
    </row>
    <row r="36" spans="2:15" s="6" customFormat="1" ht="15.75" customHeight="1">
      <c r="B36" s="9">
        <f t="shared" si="1"/>
        <v>28</v>
      </c>
      <c r="C36" t="s">
        <v>203</v>
      </c>
      <c r="D36" s="71" t="s">
        <v>204</v>
      </c>
      <c r="E36" s="86"/>
      <c r="F36" s="86"/>
      <c r="G36" s="86" t="s">
        <v>152</v>
      </c>
      <c r="H36" s="86"/>
      <c r="I36" s="87"/>
      <c r="J36">
        <v>100</v>
      </c>
      <c r="K36" s="20">
        <v>100</v>
      </c>
      <c r="L36" s="20">
        <v>100</v>
      </c>
      <c r="M36" s="7">
        <v>0</v>
      </c>
      <c r="N36" s="7">
        <v>0</v>
      </c>
      <c r="O36" s="21">
        <f t="shared" si="0"/>
        <v>60</v>
      </c>
    </row>
    <row r="37" spans="2:15" s="6" customFormat="1" ht="15.75" customHeight="1">
      <c r="B37" s="9">
        <f t="shared" si="1"/>
        <v>29</v>
      </c>
      <c r="C37" t="s">
        <v>205</v>
      </c>
      <c r="D37" s="71" t="s">
        <v>206</v>
      </c>
      <c r="E37" s="86"/>
      <c r="F37" s="86"/>
      <c r="G37" s="86" t="s">
        <v>207</v>
      </c>
      <c r="H37" s="86"/>
      <c r="I37" s="87"/>
      <c r="J37">
        <v>100</v>
      </c>
      <c r="K37" s="20">
        <v>100</v>
      </c>
      <c r="L37" s="20">
        <v>100</v>
      </c>
      <c r="M37" s="7">
        <v>0</v>
      </c>
      <c r="N37" s="7">
        <v>0</v>
      </c>
      <c r="O37" s="21">
        <f t="shared" si="0"/>
        <v>60</v>
      </c>
    </row>
    <row r="38" spans="2:15" s="6" customFormat="1" ht="15.75" customHeight="1">
      <c r="B38" s="9">
        <f t="shared" si="1"/>
        <v>30</v>
      </c>
      <c r="C38" t="s">
        <v>208</v>
      </c>
      <c r="D38" s="71" t="s">
        <v>209</v>
      </c>
      <c r="E38" s="86"/>
      <c r="F38" s="86"/>
      <c r="G38" s="86" t="s">
        <v>210</v>
      </c>
      <c r="H38" s="86"/>
      <c r="I38" s="87"/>
      <c r="J38">
        <v>100</v>
      </c>
      <c r="K38" s="20">
        <v>100</v>
      </c>
      <c r="L38" s="20">
        <v>100</v>
      </c>
      <c r="M38" s="7">
        <v>0</v>
      </c>
      <c r="N38" s="7">
        <v>0</v>
      </c>
      <c r="O38" s="21">
        <f t="shared" si="0"/>
        <v>60</v>
      </c>
    </row>
    <row r="39" spans="2:15" s="6" customFormat="1" ht="15.75" customHeight="1">
      <c r="B39" s="9">
        <f t="shared" si="1"/>
        <v>31</v>
      </c>
      <c r="C39" t="s">
        <v>211</v>
      </c>
      <c r="D39" s="71" t="s">
        <v>212</v>
      </c>
      <c r="E39" s="86"/>
      <c r="F39" s="86"/>
      <c r="G39" s="86" t="s">
        <v>173</v>
      </c>
      <c r="H39" s="86"/>
      <c r="I39" s="87"/>
      <c r="J39">
        <v>100</v>
      </c>
      <c r="K39" s="20">
        <v>100</v>
      </c>
      <c r="L39" s="20">
        <v>100</v>
      </c>
      <c r="M39" s="7">
        <v>0</v>
      </c>
      <c r="N39" s="7">
        <v>0</v>
      </c>
      <c r="O39" s="21">
        <f t="shared" si="0"/>
        <v>60</v>
      </c>
    </row>
    <row r="40" spans="2:15" s="6" customFormat="1" ht="15.75" customHeight="1">
      <c r="B40" s="9">
        <f t="shared" si="1"/>
        <v>32</v>
      </c>
      <c r="C40" t="s">
        <v>213</v>
      </c>
      <c r="D40" s="71" t="s">
        <v>214</v>
      </c>
      <c r="E40" s="86"/>
      <c r="F40" s="86"/>
      <c r="G40" s="86" t="s">
        <v>173</v>
      </c>
      <c r="H40" s="86"/>
      <c r="I40" s="87"/>
      <c r="J40" s="43">
        <v>70</v>
      </c>
      <c r="K40" s="20">
        <v>100</v>
      </c>
      <c r="L40" s="20">
        <v>100</v>
      </c>
      <c r="M40" s="7">
        <v>0</v>
      </c>
      <c r="N40" s="7">
        <v>0</v>
      </c>
      <c r="O40" s="21">
        <f t="shared" si="0"/>
        <v>54</v>
      </c>
    </row>
    <row r="41" spans="2:15" s="6" customFormat="1" ht="15.75" customHeight="1">
      <c r="B41" s="9">
        <f t="shared" si="1"/>
        <v>33</v>
      </c>
      <c r="C41" t="s">
        <v>215</v>
      </c>
      <c r="D41" s="71" t="s">
        <v>216</v>
      </c>
      <c r="E41" s="86"/>
      <c r="F41" s="86"/>
      <c r="G41" s="86" t="s">
        <v>217</v>
      </c>
      <c r="H41" s="86"/>
      <c r="I41" s="87"/>
      <c r="J41">
        <v>100</v>
      </c>
      <c r="K41" s="20">
        <v>100</v>
      </c>
      <c r="L41" s="20">
        <v>100</v>
      </c>
      <c r="M41" s="7">
        <v>0</v>
      </c>
      <c r="N41" s="7">
        <v>0</v>
      </c>
      <c r="O41" s="21">
        <f t="shared" si="0"/>
        <v>60</v>
      </c>
    </row>
    <row r="42" spans="2:15" s="6" customFormat="1" ht="15.75" customHeight="1">
      <c r="B42" s="9">
        <f t="shared" si="1"/>
        <v>34</v>
      </c>
      <c r="C42" t="s">
        <v>218</v>
      </c>
      <c r="D42" s="88" t="s">
        <v>219</v>
      </c>
      <c r="E42" s="86"/>
      <c r="F42" s="86"/>
      <c r="G42" s="86" t="s">
        <v>220</v>
      </c>
      <c r="H42" s="86"/>
      <c r="I42" s="87"/>
      <c r="J42" s="43">
        <v>70</v>
      </c>
      <c r="K42" s="20">
        <v>100</v>
      </c>
      <c r="L42" s="20">
        <v>100</v>
      </c>
      <c r="M42" s="7">
        <v>0</v>
      </c>
      <c r="N42" s="7">
        <v>0</v>
      </c>
      <c r="O42" s="21">
        <f t="shared" si="0"/>
        <v>54</v>
      </c>
    </row>
    <row r="43" spans="2:15" s="6" customFormat="1" ht="15.75" customHeight="1">
      <c r="B43" s="9">
        <f t="shared" si="1"/>
        <v>35</v>
      </c>
      <c r="C43" t="s">
        <v>221</v>
      </c>
      <c r="D43" s="71" t="s">
        <v>222</v>
      </c>
      <c r="E43" s="88"/>
      <c r="F43" s="88"/>
      <c r="G43" s="88" t="s">
        <v>223</v>
      </c>
      <c r="H43" s="88"/>
      <c r="I43" s="88"/>
      <c r="J43">
        <v>100</v>
      </c>
      <c r="K43" s="20">
        <v>100</v>
      </c>
      <c r="L43" s="20">
        <v>100</v>
      </c>
      <c r="M43" s="7">
        <v>0</v>
      </c>
      <c r="N43" s="7">
        <v>0</v>
      </c>
      <c r="O43" s="21">
        <f t="shared" si="0"/>
        <v>60</v>
      </c>
    </row>
    <row r="44" spans="2:15" ht="15.75" customHeight="1">
      <c r="B44" s="17">
        <f t="shared" si="1"/>
        <v>36</v>
      </c>
      <c r="C44" s="17"/>
      <c r="D44" s="68"/>
      <c r="E44" s="89"/>
      <c r="F44" s="89"/>
      <c r="G44" s="89"/>
      <c r="H44" s="89"/>
      <c r="I44" s="90"/>
      <c r="J44" s="18"/>
      <c r="K44" s="18"/>
      <c r="L44" s="18"/>
      <c r="M44" s="18"/>
      <c r="N44" s="18"/>
      <c r="O44" s="19">
        <f t="shared" ref="O44:O53" si="2">SUM(J44:N44)/7</f>
        <v>0</v>
      </c>
    </row>
    <row r="45" spans="2:15" ht="15.75" customHeight="1">
      <c r="B45" s="9">
        <f t="shared" si="1"/>
        <v>37</v>
      </c>
      <c r="C45" s="11"/>
      <c r="D45" s="69"/>
      <c r="E45" s="63"/>
      <c r="F45" s="63"/>
      <c r="G45" s="63"/>
      <c r="H45" s="63"/>
      <c r="I45" s="57"/>
      <c r="J45" s="7"/>
      <c r="K45" s="7"/>
      <c r="L45" s="7"/>
      <c r="M45" s="7"/>
      <c r="N45" s="7"/>
      <c r="O45" s="10">
        <f t="shared" si="2"/>
        <v>0</v>
      </c>
    </row>
    <row r="46" spans="2:15" ht="15.75" customHeight="1">
      <c r="B46" s="9">
        <f t="shared" si="1"/>
        <v>38</v>
      </c>
      <c r="C46" s="11"/>
      <c r="D46" s="69"/>
      <c r="E46" s="63"/>
      <c r="F46" s="63"/>
      <c r="G46" s="63"/>
      <c r="H46" s="63"/>
      <c r="I46" s="57"/>
      <c r="J46" s="7"/>
      <c r="K46" s="7"/>
      <c r="L46" s="7"/>
      <c r="M46" s="7"/>
      <c r="N46" s="7"/>
      <c r="O46" s="10">
        <f t="shared" si="2"/>
        <v>0</v>
      </c>
    </row>
    <row r="47" spans="2:15" ht="15.75" customHeight="1">
      <c r="B47" s="9">
        <f t="shared" si="1"/>
        <v>39</v>
      </c>
      <c r="C47" s="11"/>
      <c r="D47" s="69"/>
      <c r="E47" s="63"/>
      <c r="F47" s="63"/>
      <c r="G47" s="63"/>
      <c r="H47" s="63"/>
      <c r="I47" s="57"/>
      <c r="J47" s="7"/>
      <c r="K47" s="7"/>
      <c r="L47" s="7"/>
      <c r="M47" s="7"/>
      <c r="N47" s="7"/>
      <c r="O47" s="10">
        <f t="shared" si="2"/>
        <v>0</v>
      </c>
    </row>
    <row r="48" spans="2:15" ht="15.75" customHeight="1">
      <c r="B48" s="9">
        <f t="shared" si="1"/>
        <v>40</v>
      </c>
      <c r="C48" s="11"/>
      <c r="D48" s="69"/>
      <c r="E48" s="63"/>
      <c r="F48" s="63"/>
      <c r="G48" s="63"/>
      <c r="H48" s="63"/>
      <c r="I48" s="57"/>
      <c r="J48" s="7"/>
      <c r="K48" s="7"/>
      <c r="L48" s="7"/>
      <c r="M48" s="7"/>
      <c r="N48" s="7"/>
      <c r="O48" s="10">
        <f t="shared" si="2"/>
        <v>0</v>
      </c>
    </row>
    <row r="49" spans="2:15" ht="15.75" customHeight="1">
      <c r="B49" s="9">
        <f t="shared" si="1"/>
        <v>41</v>
      </c>
      <c r="C49" s="11"/>
      <c r="D49" s="69"/>
      <c r="E49" s="63"/>
      <c r="F49" s="63"/>
      <c r="G49" s="63"/>
      <c r="H49" s="63"/>
      <c r="I49" s="57"/>
      <c r="J49" s="7"/>
      <c r="K49" s="7"/>
      <c r="L49" s="7"/>
      <c r="M49" s="7"/>
      <c r="N49" s="7"/>
      <c r="O49" s="10">
        <f t="shared" si="2"/>
        <v>0</v>
      </c>
    </row>
    <row r="50" spans="2:15" ht="15.75" customHeight="1">
      <c r="B50" s="9">
        <f t="shared" si="1"/>
        <v>42</v>
      </c>
      <c r="C50" s="11"/>
      <c r="D50" s="69"/>
      <c r="E50" s="63"/>
      <c r="F50" s="63"/>
      <c r="G50" s="63"/>
      <c r="H50" s="63"/>
      <c r="I50" s="57"/>
      <c r="J50" s="7"/>
      <c r="K50" s="7"/>
      <c r="L50" s="7"/>
      <c r="M50" s="7"/>
      <c r="N50" s="7"/>
      <c r="O50" s="10">
        <f t="shared" si="2"/>
        <v>0</v>
      </c>
    </row>
    <row r="51" spans="2:15" ht="15.75" customHeight="1">
      <c r="B51" s="9">
        <f t="shared" si="1"/>
        <v>43</v>
      </c>
      <c r="C51" s="11"/>
      <c r="D51" s="69"/>
      <c r="E51" s="63"/>
      <c r="F51" s="63"/>
      <c r="G51" s="63"/>
      <c r="H51" s="63"/>
      <c r="I51" s="57"/>
      <c r="J51" s="7"/>
      <c r="K51" s="7"/>
      <c r="L51" s="7"/>
      <c r="M51" s="7"/>
      <c r="N51" s="7"/>
      <c r="O51" s="10">
        <f t="shared" si="2"/>
        <v>0</v>
      </c>
    </row>
    <row r="52" spans="2:15" ht="15.75" customHeight="1">
      <c r="B52" s="9">
        <f t="shared" si="1"/>
        <v>44</v>
      </c>
      <c r="C52" s="11"/>
      <c r="D52" s="69"/>
      <c r="E52" s="63"/>
      <c r="F52" s="63"/>
      <c r="G52" s="63"/>
      <c r="H52" s="63"/>
      <c r="I52" s="57"/>
      <c r="J52" s="7"/>
      <c r="K52" s="7"/>
      <c r="L52" s="7"/>
      <c r="M52" s="7"/>
      <c r="N52" s="7"/>
      <c r="O52" s="10">
        <f t="shared" si="2"/>
        <v>0</v>
      </c>
    </row>
    <row r="53" spans="2:15" ht="15.75" customHeight="1">
      <c r="B53" s="9">
        <f t="shared" si="1"/>
        <v>45</v>
      </c>
      <c r="C53" s="6"/>
      <c r="D53" s="62"/>
      <c r="E53" s="63"/>
      <c r="F53" s="63"/>
      <c r="G53" s="63"/>
      <c r="H53" s="63"/>
      <c r="I53" s="57"/>
      <c r="J53" s="6"/>
      <c r="K53" s="6"/>
      <c r="L53" s="6"/>
      <c r="M53" s="6"/>
      <c r="N53" s="6"/>
      <c r="O53" s="10">
        <f t="shared" si="2"/>
        <v>0</v>
      </c>
    </row>
    <row r="54" spans="2:15" ht="15.75" customHeight="1">
      <c r="C54" s="54"/>
      <c r="D54" s="55"/>
      <c r="E54" s="3"/>
      <c r="H54" s="64" t="s">
        <v>115</v>
      </c>
      <c r="I54" s="65"/>
      <c r="J54" s="12">
        <f>COUNTIF(J9:J53,"&gt;=70")</f>
        <v>35</v>
      </c>
      <c r="K54" s="12">
        <f>COUNTIF(K9:K53,"&gt;=70")</f>
        <v>35</v>
      </c>
      <c r="L54" s="12">
        <f>COUNTIF(L9:L53,"&gt;=70")</f>
        <v>35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>
      <c r="C55" s="54"/>
      <c r="D55" s="55"/>
      <c r="E55" s="2"/>
      <c r="H55" s="66" t="s">
        <v>116</v>
      </c>
      <c r="I55" s="57"/>
      <c r="J55" s="14">
        <f t="shared" ref="J55:O55" si="3">COUNTIF(J9:J53,"&lt;70")</f>
        <v>0</v>
      </c>
      <c r="K55" s="14">
        <f t="shared" si="3"/>
        <v>0</v>
      </c>
      <c r="L55" s="14">
        <f t="shared" si="3"/>
        <v>0</v>
      </c>
      <c r="M55" s="14">
        <f t="shared" si="3"/>
        <v>35</v>
      </c>
      <c r="N55" s="14">
        <f t="shared" si="3"/>
        <v>35</v>
      </c>
      <c r="O55" s="14">
        <f t="shared" si="3"/>
        <v>45</v>
      </c>
    </row>
    <row r="56" spans="2:15" ht="15.75" customHeight="1">
      <c r="C56" s="54"/>
      <c r="D56" s="55"/>
      <c r="E56" s="55"/>
      <c r="H56" s="66" t="s">
        <v>117</v>
      </c>
      <c r="I56" s="57"/>
      <c r="J56" s="14">
        <f t="shared" ref="J56:O56" si="4">COUNT(J9:J53)</f>
        <v>35</v>
      </c>
      <c r="K56" s="14">
        <f t="shared" si="4"/>
        <v>35</v>
      </c>
      <c r="L56" s="14">
        <f t="shared" si="4"/>
        <v>35</v>
      </c>
      <c r="M56" s="14">
        <f t="shared" si="4"/>
        <v>35</v>
      </c>
      <c r="N56" s="14">
        <f t="shared" si="4"/>
        <v>35</v>
      </c>
      <c r="O56" s="14">
        <f t="shared" si="4"/>
        <v>45</v>
      </c>
    </row>
    <row r="57" spans="2:15" ht="15.75" customHeight="1">
      <c r="C57" s="54"/>
      <c r="D57" s="55"/>
      <c r="E57" s="3"/>
      <c r="H57" s="56" t="s">
        <v>118</v>
      </c>
      <c r="I57" s="57"/>
      <c r="J57" s="15">
        <f t="shared" ref="J57:O57" si="5">J54/J56</f>
        <v>1</v>
      </c>
      <c r="K57" s="16">
        <f t="shared" si="5"/>
        <v>1</v>
      </c>
      <c r="L57" s="16">
        <f t="shared" si="5"/>
        <v>1</v>
      </c>
      <c r="M57" s="16">
        <f t="shared" si="5"/>
        <v>0</v>
      </c>
      <c r="N57" s="16">
        <f t="shared" si="5"/>
        <v>0</v>
      </c>
      <c r="O57" s="16">
        <f t="shared" si="5"/>
        <v>0</v>
      </c>
    </row>
    <row r="58" spans="2:15" ht="15.75" customHeight="1">
      <c r="C58" s="54"/>
      <c r="D58" s="55"/>
      <c r="E58" s="3"/>
      <c r="H58" s="56" t="s">
        <v>119</v>
      </c>
      <c r="I58" s="57"/>
      <c r="J58" s="15">
        <f t="shared" ref="J58:O58" si="6">J55/J56</f>
        <v>0</v>
      </c>
      <c r="K58" s="15">
        <f t="shared" si="6"/>
        <v>0</v>
      </c>
      <c r="L58" s="16">
        <f t="shared" si="6"/>
        <v>0</v>
      </c>
      <c r="M58" s="16">
        <f t="shared" si="6"/>
        <v>1</v>
      </c>
      <c r="N58" s="16">
        <f t="shared" si="6"/>
        <v>1</v>
      </c>
      <c r="O58" s="16">
        <f t="shared" si="6"/>
        <v>1</v>
      </c>
    </row>
    <row r="59" spans="2:15" ht="15.75" customHeight="1">
      <c r="C59" s="54"/>
      <c r="D59" s="55"/>
      <c r="E59" s="2"/>
    </row>
    <row r="60" spans="2:15" ht="15.75" customHeight="1">
      <c r="C60" s="3"/>
      <c r="D60" s="3"/>
      <c r="E60" s="2"/>
    </row>
    <row r="61" spans="2:15" ht="15.75" customHeight="1">
      <c r="J61" s="58"/>
      <c r="K61" s="59"/>
      <c r="L61" s="59"/>
      <c r="M61" s="59"/>
      <c r="N61" s="59"/>
    </row>
    <row r="62" spans="2:15" ht="15.75" customHeight="1">
      <c r="J62" s="60" t="s">
        <v>120</v>
      </c>
      <c r="K62" s="61"/>
      <c r="L62" s="61"/>
      <c r="M62" s="61"/>
      <c r="N62" s="61"/>
    </row>
    <row r="63" spans="2:15" ht="15.75" customHeight="1"/>
    <row r="64" spans="2:15" ht="15.75" customHeight="1"/>
    <row r="65" ht="15.75" customHeight="1"/>
    <row r="66" ht="15.75" customHeight="1"/>
    <row r="67" ht="15.75" customHeight="1"/>
    <row r="68" ht="15.75" customHeight="1"/>
  </sheetData>
  <mergeCells count="101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9:D59"/>
    <mergeCell ref="J61:N61"/>
    <mergeCell ref="J62:N62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B2:Q68"/>
  <sheetViews>
    <sheetView topLeftCell="A34" zoomScale="80" zoomScaleNormal="80" workbookViewId="0">
      <selection activeCell="L9" sqref="L9:L39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2.85546875" customWidth="1"/>
    <col min="4" max="8" width="7.7109375" customWidth="1"/>
    <col min="9" max="9" width="16" customWidth="1"/>
    <col min="10" max="10" width="11.7109375" customWidth="1"/>
    <col min="11" max="12" width="5.7109375" customWidth="1"/>
    <col min="13" max="13" width="6.42578125" customWidth="1"/>
    <col min="14" max="14" width="12.42578125" customWidth="1"/>
    <col min="15" max="15" width="10.140625" customWidth="1"/>
    <col min="16" max="16" width="8.7109375" customWidth="1"/>
    <col min="17" max="17" width="5.7109375" customWidth="1"/>
  </cols>
  <sheetData>
    <row r="2" spans="2:17" ht="15.75">
      <c r="B2" s="78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  <c r="Q2" s="1"/>
    </row>
    <row r="3" spans="2:17">
      <c r="C3" s="79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  <c r="Q3" s="3"/>
    </row>
    <row r="4" spans="2:17">
      <c r="C4" t="s">
        <v>2</v>
      </c>
      <c r="D4" s="80" t="s">
        <v>121</v>
      </c>
      <c r="E4" s="80"/>
      <c r="F4" s="80"/>
      <c r="G4" s="80"/>
      <c r="I4" t="s">
        <v>4</v>
      </c>
      <c r="J4" s="91" t="s">
        <v>224</v>
      </c>
      <c r="K4" s="91"/>
      <c r="M4" t="s">
        <v>6</v>
      </c>
      <c r="N4" s="4">
        <v>45588</v>
      </c>
      <c r="O4" s="4"/>
    </row>
    <row r="5" spans="2:17" ht="6.75" customHeight="1">
      <c r="D5" s="5"/>
      <c r="E5" s="5"/>
      <c r="F5" s="5"/>
      <c r="G5" s="5"/>
    </row>
    <row r="6" spans="2:17">
      <c r="C6" t="s">
        <v>7</v>
      </c>
      <c r="D6" s="91" t="s">
        <v>439</v>
      </c>
      <c r="E6" s="91"/>
      <c r="F6" s="91"/>
      <c r="G6" s="91"/>
      <c r="I6" s="54" t="s">
        <v>8</v>
      </c>
      <c r="J6" s="54"/>
      <c r="K6" s="84" t="s">
        <v>9</v>
      </c>
      <c r="L6" s="84"/>
      <c r="M6" s="84"/>
      <c r="N6" s="84"/>
    </row>
    <row r="7" spans="2:17" ht="11.25" customHeight="1"/>
    <row r="8" spans="2:17">
      <c r="B8" s="6" t="s">
        <v>10</v>
      </c>
      <c r="C8" s="29" t="s">
        <v>11</v>
      </c>
      <c r="D8" s="92" t="s">
        <v>12</v>
      </c>
      <c r="E8" s="61"/>
      <c r="F8" s="61"/>
      <c r="G8" s="61"/>
      <c r="H8" s="61"/>
      <c r="I8" s="93"/>
      <c r="J8" s="20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225</v>
      </c>
      <c r="P8" s="8" t="s">
        <v>18</v>
      </c>
    </row>
    <row r="9" spans="2:17">
      <c r="B9" s="28">
        <v>1</v>
      </c>
      <c r="C9" s="43" t="s">
        <v>226</v>
      </c>
      <c r="D9" s="70" t="s">
        <v>227</v>
      </c>
      <c r="E9" s="71"/>
      <c r="F9" s="94"/>
      <c r="G9" s="71" t="s">
        <v>228</v>
      </c>
      <c r="H9" s="71"/>
      <c r="I9" s="71"/>
      <c r="J9" s="52">
        <v>70</v>
      </c>
      <c r="K9" s="39">
        <v>100</v>
      </c>
      <c r="L9" s="39">
        <v>100</v>
      </c>
      <c r="M9" s="20">
        <v>0</v>
      </c>
      <c r="N9" s="20">
        <v>0</v>
      </c>
      <c r="O9" s="20">
        <v>0</v>
      </c>
      <c r="P9" s="21">
        <f t="shared" ref="P9:P43" si="0">SUM(J9:N9)/5</f>
        <v>54</v>
      </c>
    </row>
    <row r="10" spans="2:17" s="6" customFormat="1">
      <c r="B10" s="26">
        <f t="shared" ref="B10:B53" si="1">B9+1</f>
        <v>2</v>
      </c>
      <c r="C10" t="s">
        <v>229</v>
      </c>
      <c r="D10" s="70" t="s">
        <v>230</v>
      </c>
      <c r="E10" s="71"/>
      <c r="F10" s="94"/>
      <c r="G10" s="71" t="s">
        <v>231</v>
      </c>
      <c r="H10" s="71"/>
      <c r="I10" s="71"/>
      <c r="J10" s="6">
        <v>100</v>
      </c>
      <c r="K10" s="39">
        <v>100</v>
      </c>
      <c r="L10" s="39">
        <v>100</v>
      </c>
      <c r="M10" s="7">
        <v>0</v>
      </c>
      <c r="N10" s="7">
        <v>0</v>
      </c>
      <c r="O10" s="7">
        <v>0</v>
      </c>
      <c r="P10" s="21">
        <f t="shared" si="0"/>
        <v>60</v>
      </c>
    </row>
    <row r="11" spans="2:17" s="6" customFormat="1">
      <c r="B11" s="26">
        <f t="shared" si="1"/>
        <v>3</v>
      </c>
      <c r="C11" t="s">
        <v>232</v>
      </c>
      <c r="D11" s="70" t="s">
        <v>233</v>
      </c>
      <c r="E11" s="71"/>
      <c r="F11" s="94"/>
      <c r="G11" s="71" t="s">
        <v>234</v>
      </c>
      <c r="H11" s="71"/>
      <c r="I11" s="71"/>
      <c r="J11" s="6">
        <v>100</v>
      </c>
      <c r="K11" s="39">
        <v>100</v>
      </c>
      <c r="L11" s="39">
        <v>100</v>
      </c>
      <c r="M11" s="7">
        <v>0</v>
      </c>
      <c r="N11" s="7">
        <v>0</v>
      </c>
      <c r="O11" s="7">
        <v>0</v>
      </c>
      <c r="P11" s="21">
        <f t="shared" si="0"/>
        <v>60</v>
      </c>
    </row>
    <row r="12" spans="2:17" s="6" customFormat="1">
      <c r="B12" s="26">
        <f t="shared" si="1"/>
        <v>4</v>
      </c>
      <c r="C12" t="s">
        <v>235</v>
      </c>
      <c r="D12" s="70" t="s">
        <v>236</v>
      </c>
      <c r="E12" s="71"/>
      <c r="F12" s="94"/>
      <c r="G12" s="71" t="s">
        <v>237</v>
      </c>
      <c r="H12" s="71"/>
      <c r="I12" s="71"/>
      <c r="J12" s="6">
        <v>100</v>
      </c>
      <c r="K12" s="39">
        <v>100</v>
      </c>
      <c r="L12" s="39">
        <v>100</v>
      </c>
      <c r="M12" s="7">
        <v>0</v>
      </c>
      <c r="N12" s="7">
        <v>0</v>
      </c>
      <c r="O12" s="7">
        <v>0</v>
      </c>
      <c r="P12" s="21">
        <f t="shared" si="0"/>
        <v>60</v>
      </c>
    </row>
    <row r="13" spans="2:17" s="6" customFormat="1">
      <c r="B13" s="26">
        <f t="shared" si="1"/>
        <v>5</v>
      </c>
      <c r="C13" t="s">
        <v>238</v>
      </c>
      <c r="D13" s="70" t="s">
        <v>239</v>
      </c>
      <c r="E13" s="71"/>
      <c r="F13" s="94"/>
      <c r="G13" s="71" t="s">
        <v>240</v>
      </c>
      <c r="H13" s="71"/>
      <c r="I13" s="71"/>
      <c r="J13" s="6">
        <v>100</v>
      </c>
      <c r="K13" s="39">
        <v>100</v>
      </c>
      <c r="L13" s="39">
        <v>100</v>
      </c>
      <c r="M13" s="7">
        <v>0</v>
      </c>
      <c r="N13" s="7">
        <v>0</v>
      </c>
      <c r="O13" s="7">
        <v>0</v>
      </c>
      <c r="P13" s="21">
        <f t="shared" si="0"/>
        <v>60</v>
      </c>
    </row>
    <row r="14" spans="2:17" s="6" customFormat="1">
      <c r="B14" s="26">
        <f t="shared" si="1"/>
        <v>6</v>
      </c>
      <c r="C14" t="s">
        <v>241</v>
      </c>
      <c r="D14" s="70" t="s">
        <v>242</v>
      </c>
      <c r="E14" s="71"/>
      <c r="F14" s="94"/>
      <c r="G14" s="71" t="s">
        <v>243</v>
      </c>
      <c r="H14" s="71"/>
      <c r="I14" s="71"/>
      <c r="J14" s="6">
        <v>100</v>
      </c>
      <c r="K14" s="39">
        <v>100</v>
      </c>
      <c r="L14" s="39">
        <v>100</v>
      </c>
      <c r="M14" s="7">
        <v>0</v>
      </c>
      <c r="N14" s="7">
        <v>0</v>
      </c>
      <c r="O14" s="7">
        <v>0</v>
      </c>
      <c r="P14" s="21">
        <f t="shared" si="0"/>
        <v>60</v>
      </c>
    </row>
    <row r="15" spans="2:17" s="6" customFormat="1">
      <c r="B15" s="26">
        <f t="shared" si="1"/>
        <v>7</v>
      </c>
      <c r="C15" t="s">
        <v>244</v>
      </c>
      <c r="D15" s="70" t="s">
        <v>245</v>
      </c>
      <c r="E15" s="71"/>
      <c r="F15" s="94"/>
      <c r="G15" s="71" t="s">
        <v>246</v>
      </c>
      <c r="H15" s="71"/>
      <c r="I15" s="71"/>
      <c r="J15" s="6">
        <v>100</v>
      </c>
      <c r="K15" s="39">
        <v>100</v>
      </c>
      <c r="L15" s="39">
        <v>100</v>
      </c>
      <c r="M15" s="7">
        <v>0</v>
      </c>
      <c r="N15" s="7">
        <v>0</v>
      </c>
      <c r="O15" s="7">
        <v>0</v>
      </c>
      <c r="P15" s="21">
        <f t="shared" si="0"/>
        <v>60</v>
      </c>
    </row>
    <row r="16" spans="2:17" s="6" customFormat="1">
      <c r="B16" s="26">
        <f t="shared" si="1"/>
        <v>8</v>
      </c>
      <c r="C16" t="s">
        <v>247</v>
      </c>
      <c r="D16" s="70" t="s">
        <v>248</v>
      </c>
      <c r="E16" s="71"/>
      <c r="F16" s="94"/>
      <c r="G16" s="71" t="s">
        <v>249</v>
      </c>
      <c r="H16" s="71"/>
      <c r="I16" s="71"/>
      <c r="J16" s="6">
        <v>100</v>
      </c>
      <c r="K16" s="39">
        <v>100</v>
      </c>
      <c r="L16" s="39">
        <v>100</v>
      </c>
      <c r="M16" s="7">
        <v>0</v>
      </c>
      <c r="N16" s="7">
        <v>0</v>
      </c>
      <c r="O16" s="7">
        <v>0</v>
      </c>
      <c r="P16" s="21">
        <f t="shared" si="0"/>
        <v>60</v>
      </c>
    </row>
    <row r="17" spans="2:16" s="6" customFormat="1">
      <c r="B17" s="26">
        <f t="shared" si="1"/>
        <v>9</v>
      </c>
      <c r="C17" t="s">
        <v>250</v>
      </c>
      <c r="D17" s="70" t="s">
        <v>251</v>
      </c>
      <c r="E17" s="71"/>
      <c r="F17" s="94"/>
      <c r="G17" s="71" t="s">
        <v>252</v>
      </c>
      <c r="H17" s="71"/>
      <c r="I17" s="71"/>
      <c r="J17" s="6">
        <v>100</v>
      </c>
      <c r="K17" s="39">
        <v>100</v>
      </c>
      <c r="L17" s="39">
        <v>100</v>
      </c>
      <c r="M17" s="7">
        <v>0</v>
      </c>
      <c r="N17" s="7">
        <v>0</v>
      </c>
      <c r="O17" s="7">
        <v>0</v>
      </c>
      <c r="P17" s="21">
        <f t="shared" si="0"/>
        <v>60</v>
      </c>
    </row>
    <row r="18" spans="2:16" s="6" customFormat="1">
      <c r="B18" s="26">
        <f t="shared" si="1"/>
        <v>10</v>
      </c>
      <c r="C18" t="s">
        <v>253</v>
      </c>
      <c r="D18" s="70" t="s">
        <v>254</v>
      </c>
      <c r="E18" s="71"/>
      <c r="F18" s="94"/>
      <c r="G18" s="71" t="s">
        <v>255</v>
      </c>
      <c r="H18" s="71"/>
      <c r="I18" s="71"/>
      <c r="J18" s="6">
        <v>100</v>
      </c>
      <c r="K18" s="39">
        <v>100</v>
      </c>
      <c r="L18" s="39">
        <v>100</v>
      </c>
      <c r="M18" s="7">
        <v>0</v>
      </c>
      <c r="N18" s="7">
        <v>0</v>
      </c>
      <c r="O18" s="7">
        <v>0</v>
      </c>
      <c r="P18" s="21">
        <f t="shared" si="0"/>
        <v>60</v>
      </c>
    </row>
    <row r="19" spans="2:16" s="6" customFormat="1">
      <c r="B19" s="26">
        <f t="shared" si="1"/>
        <v>11</v>
      </c>
      <c r="C19" t="s">
        <v>256</v>
      </c>
      <c r="D19" s="70" t="s">
        <v>257</v>
      </c>
      <c r="E19" s="71"/>
      <c r="F19" s="94"/>
      <c r="G19" s="71" t="s">
        <v>258</v>
      </c>
      <c r="H19" s="71"/>
      <c r="I19" s="71"/>
      <c r="J19" s="6">
        <v>100</v>
      </c>
      <c r="K19" s="39">
        <v>100</v>
      </c>
      <c r="L19" s="39">
        <v>100</v>
      </c>
      <c r="M19" s="7">
        <v>0</v>
      </c>
      <c r="N19" s="7">
        <v>0</v>
      </c>
      <c r="O19" s="7">
        <v>0</v>
      </c>
      <c r="P19" s="21">
        <f t="shared" si="0"/>
        <v>60</v>
      </c>
    </row>
    <row r="20" spans="2:16" s="6" customFormat="1">
      <c r="B20" s="26">
        <f t="shared" si="1"/>
        <v>12</v>
      </c>
      <c r="C20" t="s">
        <v>259</v>
      </c>
      <c r="D20" s="70" t="s">
        <v>260</v>
      </c>
      <c r="E20" s="71"/>
      <c r="F20" s="94"/>
      <c r="G20" s="71" t="s">
        <v>261</v>
      </c>
      <c r="H20" s="71"/>
      <c r="I20" s="71"/>
      <c r="J20" s="6">
        <v>100</v>
      </c>
      <c r="K20" s="39">
        <v>100</v>
      </c>
      <c r="L20" s="39">
        <v>100</v>
      </c>
      <c r="M20" s="7">
        <v>0</v>
      </c>
      <c r="N20" s="7">
        <v>0</v>
      </c>
      <c r="O20" s="7">
        <v>0</v>
      </c>
      <c r="P20" s="21">
        <f t="shared" si="0"/>
        <v>60</v>
      </c>
    </row>
    <row r="21" spans="2:16" s="6" customFormat="1" ht="15.75" customHeight="1">
      <c r="B21" s="26">
        <f t="shared" si="1"/>
        <v>13</v>
      </c>
      <c r="C21" t="s">
        <v>262</v>
      </c>
      <c r="D21" s="70" t="s">
        <v>263</v>
      </c>
      <c r="E21" s="71"/>
      <c r="F21" s="94"/>
      <c r="G21" s="71" t="s">
        <v>264</v>
      </c>
      <c r="H21" s="71"/>
      <c r="I21" s="71"/>
      <c r="J21" s="6">
        <v>100</v>
      </c>
      <c r="K21" s="39">
        <v>100</v>
      </c>
      <c r="L21" s="39">
        <v>100</v>
      </c>
      <c r="M21" s="7">
        <v>0</v>
      </c>
      <c r="N21" s="7">
        <v>0</v>
      </c>
      <c r="O21" s="7">
        <v>0</v>
      </c>
      <c r="P21" s="21">
        <f t="shared" si="0"/>
        <v>60</v>
      </c>
    </row>
    <row r="22" spans="2:16" s="6" customFormat="1" ht="15.75" customHeight="1">
      <c r="B22" s="26">
        <f t="shared" si="1"/>
        <v>14</v>
      </c>
      <c r="C22" t="s">
        <v>265</v>
      </c>
      <c r="D22" s="70" t="s">
        <v>266</v>
      </c>
      <c r="E22" s="71"/>
      <c r="F22" s="94"/>
      <c r="G22" s="71" t="s">
        <v>267</v>
      </c>
      <c r="H22" s="71"/>
      <c r="I22" s="71"/>
      <c r="J22" s="6">
        <v>100</v>
      </c>
      <c r="K22" s="39">
        <v>100</v>
      </c>
      <c r="L22" s="39">
        <v>100</v>
      </c>
      <c r="M22" s="7">
        <v>0</v>
      </c>
      <c r="N22" s="7">
        <v>0</v>
      </c>
      <c r="O22" s="7">
        <v>0</v>
      </c>
      <c r="P22" s="21">
        <f t="shared" si="0"/>
        <v>60</v>
      </c>
    </row>
    <row r="23" spans="2:16" s="6" customFormat="1" ht="15.75" customHeight="1">
      <c r="B23" s="26">
        <f t="shared" si="1"/>
        <v>15</v>
      </c>
      <c r="C23" s="43" t="s">
        <v>268</v>
      </c>
      <c r="D23" s="70" t="s">
        <v>269</v>
      </c>
      <c r="E23" s="71"/>
      <c r="F23" s="94"/>
      <c r="G23" s="71" t="s">
        <v>270</v>
      </c>
      <c r="H23" s="71"/>
      <c r="I23" s="71"/>
      <c r="J23" s="53">
        <v>70</v>
      </c>
      <c r="K23" s="39">
        <v>100</v>
      </c>
      <c r="L23" s="39">
        <v>100</v>
      </c>
      <c r="M23" s="7">
        <v>0</v>
      </c>
      <c r="N23" s="7">
        <v>0</v>
      </c>
      <c r="O23" s="7">
        <v>0</v>
      </c>
      <c r="P23" s="21">
        <f t="shared" si="0"/>
        <v>54</v>
      </c>
    </row>
    <row r="24" spans="2:16" s="6" customFormat="1" ht="15.75" customHeight="1">
      <c r="B24" s="26">
        <f t="shared" si="1"/>
        <v>16</v>
      </c>
      <c r="C24" t="s">
        <v>271</v>
      </c>
      <c r="D24" s="70" t="s">
        <v>272</v>
      </c>
      <c r="E24" s="71"/>
      <c r="F24" s="94"/>
      <c r="G24" s="71" t="s">
        <v>273</v>
      </c>
      <c r="H24" s="71"/>
      <c r="I24" s="71"/>
      <c r="J24" s="6">
        <v>100</v>
      </c>
      <c r="K24" s="39">
        <v>100</v>
      </c>
      <c r="L24" s="39">
        <v>100</v>
      </c>
      <c r="M24" s="7">
        <v>0</v>
      </c>
      <c r="N24" s="7">
        <v>0</v>
      </c>
      <c r="O24" s="7">
        <v>0</v>
      </c>
      <c r="P24" s="21">
        <f t="shared" si="0"/>
        <v>60</v>
      </c>
    </row>
    <row r="25" spans="2:16" s="6" customFormat="1" ht="15.75" customHeight="1">
      <c r="B25" s="26">
        <f t="shared" si="1"/>
        <v>17</v>
      </c>
      <c r="C25" t="s">
        <v>274</v>
      </c>
      <c r="D25" s="70" t="s">
        <v>275</v>
      </c>
      <c r="E25" s="71"/>
      <c r="F25" s="94"/>
      <c r="G25" s="71" t="s">
        <v>276</v>
      </c>
      <c r="H25" s="71"/>
      <c r="I25" s="71"/>
      <c r="J25" s="6">
        <v>100</v>
      </c>
      <c r="K25" s="39">
        <v>100</v>
      </c>
      <c r="L25" s="39">
        <v>100</v>
      </c>
      <c r="M25" s="7">
        <v>0</v>
      </c>
      <c r="N25" s="7">
        <v>0</v>
      </c>
      <c r="O25" s="7">
        <v>0</v>
      </c>
      <c r="P25" s="21">
        <f t="shared" si="0"/>
        <v>60</v>
      </c>
    </row>
    <row r="26" spans="2:16" s="6" customFormat="1" ht="15.75" customHeight="1">
      <c r="B26" s="26">
        <f t="shared" si="1"/>
        <v>18</v>
      </c>
      <c r="C26" t="s">
        <v>277</v>
      </c>
      <c r="D26" s="70" t="s">
        <v>278</v>
      </c>
      <c r="E26" s="71"/>
      <c r="F26" s="94"/>
      <c r="G26" s="71" t="s">
        <v>279</v>
      </c>
      <c r="H26" s="71"/>
      <c r="I26" s="71"/>
      <c r="J26" s="6">
        <v>100</v>
      </c>
      <c r="K26" s="39">
        <v>100</v>
      </c>
      <c r="L26" s="39">
        <v>100</v>
      </c>
      <c r="M26" s="7">
        <v>0</v>
      </c>
      <c r="N26" s="7">
        <v>0</v>
      </c>
      <c r="O26" s="7">
        <v>0</v>
      </c>
      <c r="P26" s="21">
        <f t="shared" si="0"/>
        <v>60</v>
      </c>
    </row>
    <row r="27" spans="2:16" s="6" customFormat="1" ht="15.75" customHeight="1">
      <c r="B27" s="9">
        <f t="shared" si="1"/>
        <v>19</v>
      </c>
      <c r="C27" t="s">
        <v>280</v>
      </c>
      <c r="D27" s="70" t="s">
        <v>281</v>
      </c>
      <c r="E27" s="71"/>
      <c r="F27" s="94"/>
      <c r="G27" s="71" t="s">
        <v>188</v>
      </c>
      <c r="H27" s="71"/>
      <c r="I27" s="71"/>
      <c r="J27" s="6">
        <v>100</v>
      </c>
      <c r="K27" s="39">
        <v>100</v>
      </c>
      <c r="L27" s="39">
        <v>100</v>
      </c>
      <c r="M27" s="7">
        <v>0</v>
      </c>
      <c r="N27" s="7">
        <v>0</v>
      </c>
      <c r="O27" s="7">
        <v>0</v>
      </c>
      <c r="P27" s="21">
        <f t="shared" si="0"/>
        <v>60</v>
      </c>
    </row>
    <row r="28" spans="2:16" s="6" customFormat="1" ht="15.75" customHeight="1">
      <c r="B28" s="9">
        <f t="shared" si="1"/>
        <v>20</v>
      </c>
      <c r="C28" s="43" t="s">
        <v>282</v>
      </c>
      <c r="D28" s="70" t="s">
        <v>283</v>
      </c>
      <c r="E28" s="71"/>
      <c r="F28" s="94"/>
      <c r="G28" s="71" t="s">
        <v>284</v>
      </c>
      <c r="H28" s="71"/>
      <c r="I28" s="71"/>
      <c r="J28" s="52">
        <v>70</v>
      </c>
      <c r="K28" s="39">
        <v>100</v>
      </c>
      <c r="L28" s="39">
        <v>100</v>
      </c>
      <c r="M28" s="7">
        <v>0</v>
      </c>
      <c r="N28" s="7">
        <v>0</v>
      </c>
      <c r="O28" s="7">
        <v>0</v>
      </c>
      <c r="P28" s="21">
        <f t="shared" si="0"/>
        <v>54</v>
      </c>
    </row>
    <row r="29" spans="2:16" s="6" customFormat="1" ht="15.75" customHeight="1">
      <c r="B29" s="9">
        <f t="shared" si="1"/>
        <v>21</v>
      </c>
      <c r="C29" t="s">
        <v>285</v>
      </c>
      <c r="D29" s="70" t="s">
        <v>286</v>
      </c>
      <c r="E29" s="71"/>
      <c r="F29" s="94"/>
      <c r="G29" s="71" t="s">
        <v>287</v>
      </c>
      <c r="H29" s="71"/>
      <c r="I29" s="71"/>
      <c r="J29" s="6">
        <v>100</v>
      </c>
      <c r="K29" s="39">
        <v>100</v>
      </c>
      <c r="L29" s="39">
        <v>100</v>
      </c>
      <c r="M29" s="7">
        <v>0</v>
      </c>
      <c r="N29" s="7">
        <v>0</v>
      </c>
      <c r="O29" s="7">
        <v>0</v>
      </c>
      <c r="P29" s="21">
        <f t="shared" si="0"/>
        <v>60</v>
      </c>
    </row>
    <row r="30" spans="2:16" s="6" customFormat="1" ht="15.75" customHeight="1">
      <c r="B30" s="9">
        <f t="shared" si="1"/>
        <v>22</v>
      </c>
      <c r="C30" t="s">
        <v>288</v>
      </c>
      <c r="D30" s="70" t="s">
        <v>289</v>
      </c>
      <c r="E30" s="71"/>
      <c r="F30" s="94"/>
      <c r="G30" s="71" t="s">
        <v>290</v>
      </c>
      <c r="H30" s="71"/>
      <c r="I30" s="71"/>
      <c r="J30" s="6">
        <v>100</v>
      </c>
      <c r="K30" s="39">
        <v>100</v>
      </c>
      <c r="L30" s="39">
        <v>100</v>
      </c>
      <c r="M30" s="7">
        <v>0</v>
      </c>
      <c r="N30" s="7">
        <v>0</v>
      </c>
      <c r="O30" s="7">
        <v>0</v>
      </c>
      <c r="P30" s="21">
        <f t="shared" si="0"/>
        <v>60</v>
      </c>
    </row>
    <row r="31" spans="2:16" s="6" customFormat="1" ht="15.75" customHeight="1">
      <c r="B31" s="9">
        <f t="shared" si="1"/>
        <v>23</v>
      </c>
      <c r="C31" t="s">
        <v>291</v>
      </c>
      <c r="D31" s="70" t="s">
        <v>292</v>
      </c>
      <c r="E31" s="71"/>
      <c r="F31" s="94"/>
      <c r="G31" s="71" t="s">
        <v>293</v>
      </c>
      <c r="H31" s="71"/>
      <c r="I31" s="71"/>
      <c r="J31" s="6">
        <v>100</v>
      </c>
      <c r="K31" s="39">
        <v>100</v>
      </c>
      <c r="L31" s="39">
        <v>100</v>
      </c>
      <c r="M31" s="7">
        <v>0</v>
      </c>
      <c r="N31" s="7">
        <v>0</v>
      </c>
      <c r="O31" s="7">
        <v>0</v>
      </c>
      <c r="P31" s="21">
        <f t="shared" si="0"/>
        <v>60</v>
      </c>
    </row>
    <row r="32" spans="2:16" s="6" customFormat="1" ht="15.75" customHeight="1">
      <c r="B32" s="9">
        <f t="shared" si="1"/>
        <v>24</v>
      </c>
      <c r="C32" s="43" t="s">
        <v>294</v>
      </c>
      <c r="D32" s="70" t="s">
        <v>295</v>
      </c>
      <c r="E32" s="71"/>
      <c r="F32" s="94"/>
      <c r="G32" s="71" t="s">
        <v>296</v>
      </c>
      <c r="H32" s="71"/>
      <c r="I32" s="71"/>
      <c r="J32" s="52">
        <v>70</v>
      </c>
      <c r="K32" s="39">
        <v>100</v>
      </c>
      <c r="L32" s="39">
        <v>100</v>
      </c>
      <c r="M32" s="7">
        <v>0</v>
      </c>
      <c r="N32" s="7">
        <v>0</v>
      </c>
      <c r="O32" s="7">
        <v>0</v>
      </c>
      <c r="P32" s="21">
        <f t="shared" si="0"/>
        <v>54</v>
      </c>
    </row>
    <row r="33" spans="2:16" s="6" customFormat="1" ht="15.75" customHeight="1">
      <c r="B33" s="9">
        <f t="shared" si="1"/>
        <v>25</v>
      </c>
      <c r="C33" t="s">
        <v>297</v>
      </c>
      <c r="D33" s="70" t="s">
        <v>298</v>
      </c>
      <c r="E33" s="71"/>
      <c r="F33" s="94"/>
      <c r="G33" s="71" t="s">
        <v>234</v>
      </c>
      <c r="H33" s="71"/>
      <c r="I33" s="71"/>
      <c r="J33" s="53">
        <v>70</v>
      </c>
      <c r="K33" s="39">
        <v>100</v>
      </c>
      <c r="L33" s="39">
        <v>100</v>
      </c>
      <c r="M33" s="7">
        <v>0</v>
      </c>
      <c r="N33" s="7">
        <v>0</v>
      </c>
      <c r="O33" s="7">
        <v>0</v>
      </c>
      <c r="P33" s="21">
        <f t="shared" si="0"/>
        <v>54</v>
      </c>
    </row>
    <row r="34" spans="2:16" s="6" customFormat="1" ht="15.75" customHeight="1">
      <c r="B34" s="9">
        <f t="shared" si="1"/>
        <v>26</v>
      </c>
      <c r="C34" s="43" t="s">
        <v>299</v>
      </c>
      <c r="D34" s="70" t="s">
        <v>300</v>
      </c>
      <c r="E34" s="71"/>
      <c r="F34" s="94"/>
      <c r="G34" s="71" t="s">
        <v>301</v>
      </c>
      <c r="H34" s="71"/>
      <c r="I34" s="71"/>
      <c r="J34" s="52">
        <v>70</v>
      </c>
      <c r="K34" s="39">
        <v>100</v>
      </c>
      <c r="L34" s="39">
        <v>100</v>
      </c>
      <c r="M34" s="7">
        <v>0</v>
      </c>
      <c r="N34" s="7">
        <v>0</v>
      </c>
      <c r="O34" s="7">
        <v>0</v>
      </c>
      <c r="P34" s="21">
        <f t="shared" si="0"/>
        <v>54</v>
      </c>
    </row>
    <row r="35" spans="2:16" s="6" customFormat="1" ht="15.75" customHeight="1">
      <c r="B35" s="9">
        <f t="shared" si="1"/>
        <v>27</v>
      </c>
      <c r="C35" t="s">
        <v>302</v>
      </c>
      <c r="D35" s="70" t="s">
        <v>303</v>
      </c>
      <c r="E35" s="71"/>
      <c r="F35" s="94"/>
      <c r="G35" s="71" t="s">
        <v>304</v>
      </c>
      <c r="H35" s="71"/>
      <c r="I35" s="71"/>
      <c r="J35" s="6">
        <v>100</v>
      </c>
      <c r="K35" s="39">
        <v>100</v>
      </c>
      <c r="L35" s="39">
        <v>100</v>
      </c>
      <c r="M35" s="7">
        <v>0</v>
      </c>
      <c r="N35" s="7">
        <v>0</v>
      </c>
      <c r="O35" s="7">
        <v>0</v>
      </c>
      <c r="P35" s="21">
        <f t="shared" si="0"/>
        <v>60</v>
      </c>
    </row>
    <row r="36" spans="2:16" s="6" customFormat="1" ht="15.75" customHeight="1">
      <c r="B36" s="9">
        <f t="shared" si="1"/>
        <v>28</v>
      </c>
      <c r="C36" t="s">
        <v>305</v>
      </c>
      <c r="D36" s="70" t="s">
        <v>306</v>
      </c>
      <c r="E36" s="71"/>
      <c r="F36" s="94"/>
      <c r="G36" s="71" t="s">
        <v>307</v>
      </c>
      <c r="H36" s="71"/>
      <c r="I36" s="71"/>
      <c r="J36" s="6">
        <v>100</v>
      </c>
      <c r="K36" s="39">
        <v>100</v>
      </c>
      <c r="L36" s="39">
        <v>100</v>
      </c>
      <c r="M36" s="7">
        <v>0</v>
      </c>
      <c r="N36" s="7">
        <v>0</v>
      </c>
      <c r="O36" s="7">
        <v>0</v>
      </c>
      <c r="P36" s="21">
        <f t="shared" si="0"/>
        <v>60</v>
      </c>
    </row>
    <row r="37" spans="2:16" s="6" customFormat="1" ht="15.75" customHeight="1">
      <c r="B37" s="9">
        <f t="shared" si="1"/>
        <v>29</v>
      </c>
      <c r="C37" t="s">
        <v>308</v>
      </c>
      <c r="D37" s="70" t="s">
        <v>309</v>
      </c>
      <c r="E37" s="71"/>
      <c r="F37" s="94"/>
      <c r="G37" s="71" t="s">
        <v>310</v>
      </c>
      <c r="H37" s="71"/>
      <c r="I37" s="71"/>
      <c r="J37" s="6">
        <v>100</v>
      </c>
      <c r="K37" s="39">
        <v>100</v>
      </c>
      <c r="L37" s="39">
        <v>100</v>
      </c>
      <c r="M37" s="7">
        <v>0</v>
      </c>
      <c r="N37" s="7">
        <v>0</v>
      </c>
      <c r="O37" s="7">
        <v>0</v>
      </c>
      <c r="P37" s="21">
        <f t="shared" si="0"/>
        <v>60</v>
      </c>
    </row>
    <row r="38" spans="2:16" s="6" customFormat="1" ht="15.75" customHeight="1">
      <c r="B38" s="9">
        <f t="shared" si="1"/>
        <v>30</v>
      </c>
      <c r="C38" s="43" t="s">
        <v>311</v>
      </c>
      <c r="D38" s="70" t="s">
        <v>312</v>
      </c>
      <c r="E38" s="71"/>
      <c r="F38" s="94"/>
      <c r="G38" s="71" t="s">
        <v>313</v>
      </c>
      <c r="H38" s="71"/>
      <c r="I38" s="71"/>
      <c r="J38" s="52">
        <v>70</v>
      </c>
      <c r="K38" s="39">
        <v>100</v>
      </c>
      <c r="L38" s="39">
        <v>100</v>
      </c>
      <c r="M38" s="7">
        <v>0</v>
      </c>
      <c r="N38" s="7">
        <v>0</v>
      </c>
      <c r="O38" s="7">
        <v>0</v>
      </c>
      <c r="P38" s="21">
        <f t="shared" si="0"/>
        <v>54</v>
      </c>
    </row>
    <row r="39" spans="2:16" s="6" customFormat="1" ht="15.75" customHeight="1">
      <c r="B39" s="9">
        <f t="shared" si="1"/>
        <v>31</v>
      </c>
      <c r="C39" s="43" t="s">
        <v>314</v>
      </c>
      <c r="D39" s="70" t="s">
        <v>315</v>
      </c>
      <c r="E39" s="71"/>
      <c r="F39" s="94"/>
      <c r="G39" s="71" t="s">
        <v>316</v>
      </c>
      <c r="H39" s="71"/>
      <c r="I39" s="71"/>
      <c r="J39" s="52">
        <v>70</v>
      </c>
      <c r="K39" s="39">
        <v>100</v>
      </c>
      <c r="L39" s="39">
        <v>100</v>
      </c>
      <c r="M39" s="7">
        <v>0</v>
      </c>
      <c r="N39" s="7">
        <v>0</v>
      </c>
      <c r="O39" s="7">
        <v>0</v>
      </c>
      <c r="P39" s="21">
        <f t="shared" si="0"/>
        <v>54</v>
      </c>
    </row>
    <row r="40" spans="2:16" s="6" customFormat="1" ht="15.75" customHeight="1">
      <c r="B40" s="9">
        <f t="shared" si="1"/>
        <v>32</v>
      </c>
      <c r="C40" s="44"/>
      <c r="D40" s="70"/>
      <c r="E40" s="71"/>
      <c r="F40" s="94"/>
      <c r="G40" s="71"/>
      <c r="H40" s="71"/>
      <c r="I40" s="71"/>
      <c r="J40" s="23"/>
      <c r="K40" s="37"/>
      <c r="L40" s="7">
        <v>0</v>
      </c>
      <c r="M40" s="7">
        <v>0</v>
      </c>
      <c r="N40" s="7">
        <v>0</v>
      </c>
      <c r="O40" s="7">
        <v>0</v>
      </c>
      <c r="P40" s="21">
        <f t="shared" si="0"/>
        <v>0</v>
      </c>
    </row>
    <row r="41" spans="2:16" s="6" customFormat="1" ht="15.75" customHeight="1">
      <c r="B41" s="9">
        <f t="shared" si="1"/>
        <v>33</v>
      </c>
      <c r="C41" s="24"/>
      <c r="D41" s="70"/>
      <c r="E41" s="71"/>
      <c r="F41" s="71"/>
      <c r="G41" s="74"/>
      <c r="H41" s="74"/>
      <c r="I41" s="74"/>
      <c r="J41" s="45"/>
      <c r="K41" s="7"/>
      <c r="L41" s="7">
        <v>0</v>
      </c>
      <c r="M41" s="7">
        <v>0</v>
      </c>
      <c r="N41" s="7">
        <v>0</v>
      </c>
      <c r="O41" s="7">
        <v>0</v>
      </c>
      <c r="P41" s="21">
        <f t="shared" si="0"/>
        <v>0</v>
      </c>
    </row>
    <row r="42" spans="2:16" s="6" customFormat="1" ht="15.75" customHeight="1">
      <c r="B42" s="9">
        <f t="shared" si="1"/>
        <v>34</v>
      </c>
      <c r="C42" s="42"/>
      <c r="D42" s="70"/>
      <c r="E42" s="71"/>
      <c r="F42" s="71"/>
      <c r="G42" s="71"/>
      <c r="H42" s="71"/>
      <c r="I42" s="71"/>
      <c r="J42" s="30"/>
      <c r="K42" s="7"/>
      <c r="L42" s="7">
        <v>0</v>
      </c>
      <c r="M42" s="7">
        <v>0</v>
      </c>
      <c r="N42" s="7">
        <v>0</v>
      </c>
      <c r="O42" s="7">
        <v>0</v>
      </c>
      <c r="P42" s="21">
        <f t="shared" si="0"/>
        <v>0</v>
      </c>
    </row>
    <row r="43" spans="2:16" s="6" customFormat="1" ht="15.75" customHeight="1">
      <c r="B43" s="9">
        <f t="shared" si="1"/>
        <v>35</v>
      </c>
      <c r="C43" s="42"/>
      <c r="D43" s="70"/>
      <c r="E43" s="88"/>
      <c r="F43" s="88"/>
      <c r="G43" s="88"/>
      <c r="H43" s="88"/>
      <c r="I43" s="88"/>
      <c r="J43" s="30"/>
      <c r="K43" s="7"/>
      <c r="L43" s="7">
        <v>0</v>
      </c>
      <c r="M43" s="7">
        <v>0</v>
      </c>
      <c r="N43" s="7">
        <v>0</v>
      </c>
      <c r="O43" s="7">
        <v>0</v>
      </c>
      <c r="P43" s="21">
        <f t="shared" si="0"/>
        <v>0</v>
      </c>
    </row>
    <row r="44" spans="2:16" ht="15.75" customHeight="1">
      <c r="B44" s="17">
        <f t="shared" si="1"/>
        <v>36</v>
      </c>
      <c r="C44" s="17"/>
      <c r="D44" s="68"/>
      <c r="E44" s="89"/>
      <c r="F44" s="89"/>
      <c r="G44" s="89"/>
      <c r="H44" s="89"/>
      <c r="I44" s="90"/>
      <c r="J44" s="18"/>
      <c r="K44" s="18"/>
      <c r="L44" s="18"/>
      <c r="M44" s="18"/>
      <c r="N44" s="18"/>
      <c r="O44" s="18"/>
      <c r="P44" s="19">
        <f t="shared" ref="P44:P53" si="2">SUM(J44:N44)/7</f>
        <v>0</v>
      </c>
    </row>
    <row r="45" spans="2:16" ht="15.75" customHeight="1">
      <c r="B45" s="9">
        <f t="shared" si="1"/>
        <v>37</v>
      </c>
      <c r="C45" s="11"/>
      <c r="D45" s="69"/>
      <c r="E45" s="63"/>
      <c r="F45" s="63"/>
      <c r="G45" s="63"/>
      <c r="H45" s="63"/>
      <c r="I45" s="57"/>
      <c r="J45" s="7"/>
      <c r="K45" s="7"/>
      <c r="L45" s="7"/>
      <c r="M45" s="7"/>
      <c r="N45" s="7"/>
      <c r="O45" s="7"/>
      <c r="P45" s="10">
        <f t="shared" si="2"/>
        <v>0</v>
      </c>
    </row>
    <row r="46" spans="2:16" ht="15.75" customHeight="1">
      <c r="B46" s="9">
        <f t="shared" si="1"/>
        <v>38</v>
      </c>
      <c r="C46" s="11"/>
      <c r="D46" s="69"/>
      <c r="E46" s="63"/>
      <c r="F46" s="63"/>
      <c r="G46" s="63"/>
      <c r="H46" s="63"/>
      <c r="I46" s="57"/>
      <c r="J46" s="7"/>
      <c r="K46" s="7"/>
      <c r="L46" s="7"/>
      <c r="M46" s="7"/>
      <c r="N46" s="7"/>
      <c r="O46" s="7"/>
      <c r="P46" s="10">
        <f t="shared" si="2"/>
        <v>0</v>
      </c>
    </row>
    <row r="47" spans="2:16" ht="15.75" customHeight="1">
      <c r="B47" s="9">
        <f t="shared" si="1"/>
        <v>39</v>
      </c>
      <c r="C47" s="11"/>
      <c r="D47" s="69"/>
      <c r="E47" s="63"/>
      <c r="F47" s="63"/>
      <c r="G47" s="63"/>
      <c r="H47" s="63"/>
      <c r="I47" s="57"/>
      <c r="J47" s="7"/>
      <c r="K47" s="7"/>
      <c r="L47" s="7"/>
      <c r="M47" s="7"/>
      <c r="N47" s="7"/>
      <c r="O47" s="7"/>
      <c r="P47" s="10">
        <f t="shared" si="2"/>
        <v>0</v>
      </c>
    </row>
    <row r="48" spans="2:16" ht="15.75" customHeight="1">
      <c r="B48" s="9">
        <f t="shared" si="1"/>
        <v>40</v>
      </c>
      <c r="C48" s="11"/>
      <c r="D48" s="69"/>
      <c r="E48" s="63"/>
      <c r="F48" s="63"/>
      <c r="G48" s="63"/>
      <c r="H48" s="63"/>
      <c r="I48" s="57"/>
      <c r="J48" s="7"/>
      <c r="K48" s="7"/>
      <c r="L48" s="7"/>
      <c r="M48" s="7"/>
      <c r="N48" s="7"/>
      <c r="O48" s="7"/>
      <c r="P48" s="10">
        <f t="shared" si="2"/>
        <v>0</v>
      </c>
    </row>
    <row r="49" spans="2:16" ht="15.75" customHeight="1">
      <c r="B49" s="9">
        <f t="shared" si="1"/>
        <v>41</v>
      </c>
      <c r="C49" s="11"/>
      <c r="D49" s="69"/>
      <c r="E49" s="63"/>
      <c r="F49" s="63"/>
      <c r="G49" s="63"/>
      <c r="H49" s="63"/>
      <c r="I49" s="57"/>
      <c r="J49" s="7"/>
      <c r="K49" s="7"/>
      <c r="L49" s="7"/>
      <c r="M49" s="7"/>
      <c r="N49" s="7"/>
      <c r="O49" s="7"/>
      <c r="P49" s="10">
        <f t="shared" si="2"/>
        <v>0</v>
      </c>
    </row>
    <row r="50" spans="2:16" ht="15.75" customHeight="1">
      <c r="B50" s="9">
        <f t="shared" si="1"/>
        <v>42</v>
      </c>
      <c r="C50" s="11"/>
      <c r="D50" s="69"/>
      <c r="E50" s="63"/>
      <c r="F50" s="63"/>
      <c r="G50" s="63"/>
      <c r="H50" s="63"/>
      <c r="I50" s="57"/>
      <c r="J50" s="7"/>
      <c r="K50" s="7"/>
      <c r="L50" s="7"/>
      <c r="M50" s="7"/>
      <c r="N50" s="7"/>
      <c r="O50" s="7"/>
      <c r="P50" s="10">
        <f t="shared" si="2"/>
        <v>0</v>
      </c>
    </row>
    <row r="51" spans="2:16" ht="15.75" customHeight="1">
      <c r="B51" s="9">
        <f t="shared" si="1"/>
        <v>43</v>
      </c>
      <c r="C51" s="11"/>
      <c r="D51" s="69"/>
      <c r="E51" s="63"/>
      <c r="F51" s="63"/>
      <c r="G51" s="63"/>
      <c r="H51" s="63"/>
      <c r="I51" s="57"/>
      <c r="J51" s="7"/>
      <c r="K51" s="7"/>
      <c r="L51" s="7"/>
      <c r="M51" s="7"/>
      <c r="N51" s="7"/>
      <c r="O51" s="7"/>
      <c r="P51" s="10">
        <f t="shared" si="2"/>
        <v>0</v>
      </c>
    </row>
    <row r="52" spans="2:16" ht="15.75" customHeight="1">
      <c r="B52" s="9">
        <f t="shared" si="1"/>
        <v>44</v>
      </c>
      <c r="C52" s="11"/>
      <c r="D52" s="69"/>
      <c r="E52" s="63"/>
      <c r="F52" s="63"/>
      <c r="G52" s="63"/>
      <c r="H52" s="63"/>
      <c r="I52" s="57"/>
      <c r="J52" s="7"/>
      <c r="K52" s="7"/>
      <c r="L52" s="7"/>
      <c r="M52" s="7"/>
      <c r="N52" s="7"/>
      <c r="O52" s="7"/>
      <c r="P52" s="10">
        <f t="shared" si="2"/>
        <v>0</v>
      </c>
    </row>
    <row r="53" spans="2:16" ht="15.75" customHeight="1">
      <c r="B53" s="9">
        <f t="shared" si="1"/>
        <v>45</v>
      </c>
      <c r="C53" s="6"/>
      <c r="D53" s="62"/>
      <c r="E53" s="63"/>
      <c r="F53" s="63"/>
      <c r="G53" s="63"/>
      <c r="H53" s="63"/>
      <c r="I53" s="57"/>
      <c r="J53" s="6"/>
      <c r="K53" s="6"/>
      <c r="L53" s="6"/>
      <c r="M53" s="6"/>
      <c r="N53" s="6"/>
      <c r="O53" s="6"/>
      <c r="P53" s="10">
        <f t="shared" si="2"/>
        <v>0</v>
      </c>
    </row>
    <row r="54" spans="2:16" ht="15.75" customHeight="1">
      <c r="C54" s="54"/>
      <c r="D54" s="55"/>
      <c r="E54" s="3"/>
      <c r="H54" s="64" t="s">
        <v>115</v>
      </c>
      <c r="I54" s="65"/>
      <c r="J54" s="12">
        <f t="shared" ref="J54:O54" si="3">COUNTIF(J9:J53,"&gt;=70")</f>
        <v>31</v>
      </c>
      <c r="K54" s="12">
        <f t="shared" si="3"/>
        <v>31</v>
      </c>
      <c r="L54" s="12">
        <f t="shared" si="3"/>
        <v>31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3">
        <f>COUNTIF(P9:P48,"&gt;=70")</f>
        <v>0</v>
      </c>
    </row>
    <row r="55" spans="2:16" ht="15.75" customHeight="1">
      <c r="C55" s="54"/>
      <c r="D55" s="55"/>
      <c r="E55" s="2"/>
      <c r="H55" s="66" t="s">
        <v>116</v>
      </c>
      <c r="I55" s="57"/>
      <c r="J55" s="14">
        <f t="shared" ref="J55:P55" si="4">COUNTIF(J9:J53,"&lt;70")</f>
        <v>0</v>
      </c>
      <c r="K55" s="14">
        <f t="shared" si="4"/>
        <v>0</v>
      </c>
      <c r="L55" s="14">
        <f t="shared" si="4"/>
        <v>4</v>
      </c>
      <c r="M55" s="14">
        <f t="shared" si="4"/>
        <v>35</v>
      </c>
      <c r="N55" s="14">
        <f t="shared" si="4"/>
        <v>35</v>
      </c>
      <c r="O55" s="14">
        <f t="shared" si="4"/>
        <v>35</v>
      </c>
      <c r="P55" s="14">
        <f t="shared" si="4"/>
        <v>45</v>
      </c>
    </row>
    <row r="56" spans="2:16" ht="15.75" customHeight="1">
      <c r="C56" s="54"/>
      <c r="D56" s="55"/>
      <c r="E56" s="55"/>
      <c r="H56" s="66" t="s">
        <v>117</v>
      </c>
      <c r="I56" s="57"/>
      <c r="J56" s="14">
        <f t="shared" ref="J56:P56" si="5">COUNT(J9:J53)</f>
        <v>31</v>
      </c>
      <c r="K56" s="14">
        <f t="shared" si="5"/>
        <v>31</v>
      </c>
      <c r="L56" s="14">
        <f t="shared" si="5"/>
        <v>35</v>
      </c>
      <c r="M56" s="14">
        <f t="shared" si="5"/>
        <v>35</v>
      </c>
      <c r="N56" s="14">
        <f t="shared" si="5"/>
        <v>35</v>
      </c>
      <c r="O56" s="14">
        <f t="shared" si="5"/>
        <v>35</v>
      </c>
      <c r="P56" s="14">
        <f t="shared" si="5"/>
        <v>45</v>
      </c>
    </row>
    <row r="57" spans="2:16" ht="15.75" customHeight="1">
      <c r="C57" s="54"/>
      <c r="D57" s="55"/>
      <c r="E57" s="3"/>
      <c r="H57" s="56" t="s">
        <v>118</v>
      </c>
      <c r="I57" s="57"/>
      <c r="J57" s="15">
        <f t="shared" ref="J57:P57" si="6">J54/J56</f>
        <v>1</v>
      </c>
      <c r="K57" s="16">
        <f t="shared" si="6"/>
        <v>1</v>
      </c>
      <c r="L57" s="16">
        <f t="shared" si="6"/>
        <v>0.88571428571428568</v>
      </c>
      <c r="M57" s="16">
        <f t="shared" si="6"/>
        <v>0</v>
      </c>
      <c r="N57" s="16">
        <f t="shared" si="6"/>
        <v>0</v>
      </c>
      <c r="O57" s="16">
        <f t="shared" si="6"/>
        <v>0</v>
      </c>
      <c r="P57" s="16">
        <f t="shared" si="6"/>
        <v>0</v>
      </c>
    </row>
    <row r="58" spans="2:16" ht="15.75" customHeight="1">
      <c r="C58" s="54"/>
      <c r="D58" s="55"/>
      <c r="E58" s="3"/>
      <c r="H58" s="56" t="s">
        <v>119</v>
      </c>
      <c r="I58" s="57"/>
      <c r="J58" s="15">
        <f t="shared" ref="J58:P58" si="7">J55/J56</f>
        <v>0</v>
      </c>
      <c r="K58" s="15">
        <f t="shared" si="7"/>
        <v>0</v>
      </c>
      <c r="L58" s="16">
        <f t="shared" si="7"/>
        <v>0.11428571428571428</v>
      </c>
      <c r="M58" s="16">
        <f t="shared" si="7"/>
        <v>1</v>
      </c>
      <c r="N58" s="16">
        <f t="shared" si="7"/>
        <v>1</v>
      </c>
      <c r="O58" s="16">
        <f t="shared" si="7"/>
        <v>1</v>
      </c>
      <c r="P58" s="16">
        <f t="shared" si="7"/>
        <v>1</v>
      </c>
    </row>
    <row r="59" spans="2:16" ht="15.75" customHeight="1">
      <c r="C59" s="54"/>
      <c r="D59" s="55"/>
      <c r="E59" s="2"/>
    </row>
    <row r="60" spans="2:16" ht="15.75" customHeight="1">
      <c r="C60" s="3"/>
      <c r="D60" s="3"/>
      <c r="E60" s="2"/>
    </row>
    <row r="61" spans="2:16" ht="15.75" customHeight="1">
      <c r="J61" s="58"/>
      <c r="K61" s="59"/>
      <c r="L61" s="59"/>
      <c r="M61" s="59"/>
      <c r="N61" s="59"/>
    </row>
    <row r="62" spans="2:16" ht="15.75" customHeight="1">
      <c r="J62" s="60" t="s">
        <v>120</v>
      </c>
      <c r="K62" s="61"/>
      <c r="L62" s="61"/>
      <c r="M62" s="61"/>
      <c r="N62" s="61"/>
    </row>
    <row r="63" spans="2:16" ht="15.75" customHeight="1"/>
    <row r="64" spans="2:16" ht="15.75" customHeight="1"/>
    <row r="65" ht="15.75" customHeight="1"/>
    <row r="66" ht="15.75" customHeight="1"/>
    <row r="67" ht="15.75" customHeight="1"/>
    <row r="68" ht="15.75" customHeight="1"/>
  </sheetData>
  <mergeCells count="101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9:D59"/>
    <mergeCell ref="J61:N61"/>
    <mergeCell ref="J62:N62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2:V76"/>
  <sheetViews>
    <sheetView topLeftCell="A6" zoomScale="90" zoomScaleNormal="90" workbookViewId="0">
      <selection activeCell="L9" sqref="L9:L31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3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  <col min="21" max="21" width="15.140625" customWidth="1"/>
  </cols>
  <sheetData>
    <row r="2" spans="1:22" ht="15.75">
      <c r="B2" s="78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1:22">
      <c r="C3" s="79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1:22">
      <c r="C4" t="s">
        <v>2</v>
      </c>
      <c r="D4" s="80" t="s">
        <v>3</v>
      </c>
      <c r="E4" s="59"/>
      <c r="F4" s="59"/>
      <c r="G4" s="59"/>
      <c r="I4" t="s">
        <v>4</v>
      </c>
      <c r="J4" s="81" t="s">
        <v>317</v>
      </c>
      <c r="K4" s="82"/>
      <c r="M4" t="s">
        <v>6</v>
      </c>
      <c r="N4" s="4">
        <v>45588</v>
      </c>
    </row>
    <row r="5" spans="1:22" ht="6.75" customHeight="1">
      <c r="D5" s="5"/>
      <c r="E5" s="5"/>
      <c r="F5" s="5"/>
      <c r="G5" s="5"/>
    </row>
    <row r="6" spans="1:22">
      <c r="C6" t="s">
        <v>7</v>
      </c>
      <c r="D6" s="83" t="s">
        <v>439</v>
      </c>
      <c r="E6" s="55"/>
      <c r="F6" s="55"/>
      <c r="G6" s="55"/>
      <c r="I6" s="54" t="s">
        <v>8</v>
      </c>
      <c r="J6" s="55"/>
      <c r="K6" s="84" t="s">
        <v>9</v>
      </c>
      <c r="L6" s="59"/>
      <c r="M6" s="59"/>
      <c r="N6" s="59"/>
    </row>
    <row r="7" spans="1:22" ht="11.25" customHeight="1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>
      <c r="A8" s="25"/>
      <c r="B8" s="6" t="s">
        <v>10</v>
      </c>
      <c r="C8" s="6" t="s">
        <v>11</v>
      </c>
      <c r="D8" s="85" t="s">
        <v>12</v>
      </c>
      <c r="E8" s="77"/>
      <c r="F8" s="77"/>
      <c r="G8" s="96"/>
      <c r="H8" s="96"/>
      <c r="I8" s="96"/>
      <c r="J8" s="20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>
      <c r="A9" s="25"/>
      <c r="B9" s="6">
        <v>1</v>
      </c>
      <c r="C9" t="s">
        <v>318</v>
      </c>
      <c r="D9" s="70" t="s">
        <v>319</v>
      </c>
      <c r="E9" s="71"/>
      <c r="F9" s="94"/>
      <c r="G9" s="77" t="s">
        <v>320</v>
      </c>
      <c r="H9" s="77"/>
      <c r="I9" s="77"/>
      <c r="J9" s="50">
        <v>100</v>
      </c>
      <c r="K9" s="37">
        <v>100</v>
      </c>
      <c r="L9" s="37">
        <v>100</v>
      </c>
      <c r="M9" s="7">
        <v>0</v>
      </c>
      <c r="N9" s="7">
        <v>0</v>
      </c>
      <c r="O9" s="33">
        <f t="shared" ref="O9:O43" si="0">SUM(J9:N9)/5</f>
        <v>60</v>
      </c>
    </row>
    <row r="10" spans="1:22" s="6" customFormat="1">
      <c r="B10" s="6">
        <v>2</v>
      </c>
      <c r="C10" t="s">
        <v>321</v>
      </c>
      <c r="D10" s="70" t="s">
        <v>322</v>
      </c>
      <c r="E10" s="71"/>
      <c r="F10" s="71"/>
      <c r="G10" s="75" t="s">
        <v>323</v>
      </c>
      <c r="H10" s="75"/>
      <c r="I10" s="76"/>
      <c r="J10" s="38">
        <v>100</v>
      </c>
      <c r="K10" s="37">
        <v>100</v>
      </c>
      <c r="L10" s="37">
        <v>100</v>
      </c>
      <c r="M10" s="7">
        <v>0</v>
      </c>
      <c r="N10" s="7">
        <v>0</v>
      </c>
      <c r="O10" s="33">
        <f t="shared" si="0"/>
        <v>60</v>
      </c>
      <c r="U10" s="77"/>
      <c r="V10" s="77"/>
    </row>
    <row r="11" spans="1:22" s="6" customFormat="1">
      <c r="B11" s="6">
        <v>3</v>
      </c>
      <c r="C11" t="s">
        <v>324</v>
      </c>
      <c r="D11" s="70" t="s">
        <v>325</v>
      </c>
      <c r="E11" s="71"/>
      <c r="F11" s="71"/>
      <c r="G11" s="72" t="s">
        <v>326</v>
      </c>
      <c r="H11" s="72"/>
      <c r="I11" s="95"/>
      <c r="J11" s="50">
        <v>100</v>
      </c>
      <c r="K11" s="37">
        <v>100</v>
      </c>
      <c r="L11" s="37">
        <v>100</v>
      </c>
      <c r="M11" s="7">
        <v>0</v>
      </c>
      <c r="N11" s="7">
        <v>0</v>
      </c>
      <c r="O11" s="33">
        <f t="shared" si="0"/>
        <v>60</v>
      </c>
    </row>
    <row r="12" spans="1:22" s="6" customFormat="1">
      <c r="B12" s="6">
        <v>4</v>
      </c>
      <c r="C12" t="s">
        <v>327</v>
      </c>
      <c r="D12" s="70" t="s">
        <v>328</v>
      </c>
      <c r="E12" s="71"/>
      <c r="F12" s="71"/>
      <c r="G12" s="72" t="s">
        <v>329</v>
      </c>
      <c r="H12" s="72"/>
      <c r="I12" s="95"/>
      <c r="J12" s="51">
        <v>70</v>
      </c>
      <c r="K12" s="37">
        <v>100</v>
      </c>
      <c r="L12" s="37">
        <v>100</v>
      </c>
      <c r="M12" s="7">
        <v>0</v>
      </c>
      <c r="N12" s="7">
        <v>0</v>
      </c>
      <c r="O12" s="33">
        <f t="shared" si="0"/>
        <v>54</v>
      </c>
    </row>
    <row r="13" spans="1:22" s="6" customFormat="1">
      <c r="B13" s="6">
        <v>5</v>
      </c>
      <c r="C13" t="s">
        <v>330</v>
      </c>
      <c r="D13" s="70" t="s">
        <v>331</v>
      </c>
      <c r="E13" s="71"/>
      <c r="F13" s="71"/>
      <c r="G13" s="72" t="s">
        <v>332</v>
      </c>
      <c r="H13" s="72"/>
      <c r="I13" s="95"/>
      <c r="J13" s="50">
        <v>100</v>
      </c>
      <c r="K13" s="37">
        <v>100</v>
      </c>
      <c r="L13" s="37">
        <v>100</v>
      </c>
      <c r="M13" s="7">
        <v>0</v>
      </c>
      <c r="N13" s="7">
        <v>0</v>
      </c>
      <c r="O13" s="33">
        <f t="shared" si="0"/>
        <v>60</v>
      </c>
    </row>
    <row r="14" spans="1:22" s="6" customFormat="1">
      <c r="B14" s="6">
        <v>6</v>
      </c>
      <c r="C14" t="s">
        <v>333</v>
      </c>
      <c r="D14" s="70" t="s">
        <v>334</v>
      </c>
      <c r="E14" s="71"/>
      <c r="F14" s="71"/>
      <c r="G14" s="72" t="s">
        <v>279</v>
      </c>
      <c r="H14" s="72"/>
      <c r="I14" s="95"/>
      <c r="J14" s="51">
        <v>70</v>
      </c>
      <c r="K14" s="37">
        <v>100</v>
      </c>
      <c r="L14" s="37">
        <v>100</v>
      </c>
      <c r="M14" s="7">
        <v>0</v>
      </c>
      <c r="N14" s="7">
        <v>0</v>
      </c>
      <c r="O14" s="33">
        <f t="shared" si="0"/>
        <v>54</v>
      </c>
    </row>
    <row r="15" spans="1:22" s="6" customFormat="1">
      <c r="B15" s="6">
        <v>7</v>
      </c>
      <c r="C15" t="s">
        <v>335</v>
      </c>
      <c r="D15" s="70" t="s">
        <v>336</v>
      </c>
      <c r="E15" s="71"/>
      <c r="F15" s="71"/>
      <c r="G15" s="72" t="s">
        <v>337</v>
      </c>
      <c r="H15" s="72"/>
      <c r="I15" s="95"/>
      <c r="J15" s="50">
        <v>100</v>
      </c>
      <c r="K15" s="37">
        <v>100</v>
      </c>
      <c r="L15" s="37">
        <v>100</v>
      </c>
      <c r="M15" s="7">
        <v>0</v>
      </c>
      <c r="N15" s="7">
        <v>0</v>
      </c>
      <c r="O15" s="33">
        <f t="shared" si="0"/>
        <v>60</v>
      </c>
    </row>
    <row r="16" spans="1:22" s="6" customFormat="1">
      <c r="B16" s="6">
        <v>8</v>
      </c>
      <c r="C16" t="s">
        <v>338</v>
      </c>
      <c r="D16" s="70" t="s">
        <v>339</v>
      </c>
      <c r="E16" s="71"/>
      <c r="F16" s="71"/>
      <c r="G16" s="72" t="s">
        <v>340</v>
      </c>
      <c r="H16" s="72"/>
      <c r="I16" s="95"/>
      <c r="J16" s="50">
        <v>100</v>
      </c>
      <c r="K16" s="37">
        <v>100</v>
      </c>
      <c r="L16" s="37">
        <v>100</v>
      </c>
      <c r="M16" s="7">
        <v>0</v>
      </c>
      <c r="N16" s="7">
        <v>0</v>
      </c>
      <c r="O16" s="33">
        <f t="shared" si="0"/>
        <v>60</v>
      </c>
    </row>
    <row r="17" spans="2:15" s="6" customFormat="1">
      <c r="B17" s="6">
        <v>9</v>
      </c>
      <c r="C17" t="s">
        <v>341</v>
      </c>
      <c r="D17" s="70" t="s">
        <v>342</v>
      </c>
      <c r="E17" s="71"/>
      <c r="F17" s="71"/>
      <c r="G17" s="72" t="s">
        <v>343</v>
      </c>
      <c r="H17" s="72"/>
      <c r="I17" s="95"/>
      <c r="J17" s="50">
        <v>100</v>
      </c>
      <c r="K17" s="37">
        <v>100</v>
      </c>
      <c r="L17" s="37">
        <v>100</v>
      </c>
      <c r="M17" s="7">
        <v>0</v>
      </c>
      <c r="N17" s="7">
        <v>0</v>
      </c>
      <c r="O17" s="33">
        <f t="shared" si="0"/>
        <v>60</v>
      </c>
    </row>
    <row r="18" spans="2:15" s="6" customFormat="1">
      <c r="B18" s="6">
        <v>10</v>
      </c>
      <c r="C18" t="s">
        <v>344</v>
      </c>
      <c r="D18" s="70" t="s">
        <v>345</v>
      </c>
      <c r="E18" s="71"/>
      <c r="F18" s="71"/>
      <c r="G18" s="72" t="s">
        <v>346</v>
      </c>
      <c r="H18" s="72"/>
      <c r="I18" s="95"/>
      <c r="J18" s="50">
        <v>100</v>
      </c>
      <c r="K18" s="37">
        <v>100</v>
      </c>
      <c r="L18" s="37">
        <v>100</v>
      </c>
      <c r="M18" s="7">
        <v>0</v>
      </c>
      <c r="N18" s="7">
        <v>0</v>
      </c>
      <c r="O18" s="33">
        <f t="shared" si="0"/>
        <v>60</v>
      </c>
    </row>
    <row r="19" spans="2:15" s="6" customFormat="1">
      <c r="B19" s="6">
        <v>11</v>
      </c>
      <c r="C19" t="s">
        <v>168</v>
      </c>
      <c r="D19" s="70" t="s">
        <v>169</v>
      </c>
      <c r="E19" s="71"/>
      <c r="F19" s="71"/>
      <c r="G19" s="72" t="s">
        <v>170</v>
      </c>
      <c r="H19" s="72"/>
      <c r="I19" s="95"/>
      <c r="J19" s="51">
        <v>70</v>
      </c>
      <c r="K19" s="37">
        <v>100</v>
      </c>
      <c r="L19" s="37">
        <v>100</v>
      </c>
      <c r="M19" s="7">
        <v>0</v>
      </c>
      <c r="N19" s="7">
        <v>0</v>
      </c>
      <c r="O19" s="33">
        <f t="shared" si="0"/>
        <v>54</v>
      </c>
    </row>
    <row r="20" spans="2:15" s="6" customFormat="1">
      <c r="B20" s="6">
        <v>12</v>
      </c>
      <c r="C20" t="s">
        <v>347</v>
      </c>
      <c r="D20" s="70" t="s">
        <v>348</v>
      </c>
      <c r="E20" s="71"/>
      <c r="F20" s="71"/>
      <c r="G20" s="72" t="s">
        <v>349</v>
      </c>
      <c r="H20" s="72"/>
      <c r="I20" s="95"/>
      <c r="J20" s="50">
        <v>100</v>
      </c>
      <c r="K20" s="37">
        <v>100</v>
      </c>
      <c r="L20" s="37">
        <v>100</v>
      </c>
      <c r="M20" s="7">
        <v>0</v>
      </c>
      <c r="N20" s="7">
        <v>0</v>
      </c>
      <c r="O20" s="33">
        <f t="shared" si="0"/>
        <v>60</v>
      </c>
    </row>
    <row r="21" spans="2:15" s="6" customFormat="1" ht="15.75" customHeight="1">
      <c r="B21" s="6">
        <v>13</v>
      </c>
      <c r="C21" t="s">
        <v>350</v>
      </c>
      <c r="D21" s="70" t="s">
        <v>351</v>
      </c>
      <c r="E21" s="71"/>
      <c r="F21" s="71"/>
      <c r="G21" s="72" t="s">
        <v>352</v>
      </c>
      <c r="H21" s="72"/>
      <c r="I21" s="95"/>
      <c r="J21" s="50">
        <v>100</v>
      </c>
      <c r="K21" s="37">
        <v>100</v>
      </c>
      <c r="L21" s="37">
        <v>100</v>
      </c>
      <c r="M21" s="7">
        <v>0</v>
      </c>
      <c r="N21" s="7">
        <v>0</v>
      </c>
      <c r="O21" s="33">
        <f t="shared" si="0"/>
        <v>60</v>
      </c>
    </row>
    <row r="22" spans="2:15" s="6" customFormat="1" ht="15.75" customHeight="1">
      <c r="B22" s="6">
        <v>14</v>
      </c>
      <c r="C22" t="s">
        <v>353</v>
      </c>
      <c r="D22" s="70" t="s">
        <v>351</v>
      </c>
      <c r="E22" s="71"/>
      <c r="F22" s="71"/>
      <c r="G22" s="72" t="s">
        <v>354</v>
      </c>
      <c r="H22" s="72"/>
      <c r="I22" s="95"/>
      <c r="J22" s="50">
        <v>100</v>
      </c>
      <c r="K22" s="37">
        <v>100</v>
      </c>
      <c r="L22" s="37">
        <v>100</v>
      </c>
      <c r="M22" s="7">
        <v>0</v>
      </c>
      <c r="N22" s="7">
        <v>0</v>
      </c>
      <c r="O22" s="33">
        <f t="shared" si="0"/>
        <v>60</v>
      </c>
    </row>
    <row r="23" spans="2:15" s="6" customFormat="1" ht="15.75" customHeight="1">
      <c r="B23" s="6">
        <v>15</v>
      </c>
      <c r="C23" t="s">
        <v>355</v>
      </c>
      <c r="D23" s="70" t="s">
        <v>356</v>
      </c>
      <c r="E23" s="71"/>
      <c r="F23" s="71"/>
      <c r="G23" s="72" t="s">
        <v>357</v>
      </c>
      <c r="H23" s="72"/>
      <c r="I23" s="95"/>
      <c r="J23" s="50">
        <v>100</v>
      </c>
      <c r="K23" s="37">
        <v>100</v>
      </c>
      <c r="L23" s="37">
        <v>100</v>
      </c>
      <c r="M23" s="7">
        <v>0</v>
      </c>
      <c r="N23" s="7">
        <v>0</v>
      </c>
      <c r="O23" s="33">
        <f t="shared" si="0"/>
        <v>60</v>
      </c>
    </row>
    <row r="24" spans="2:15" s="6" customFormat="1" ht="15.75" customHeight="1">
      <c r="B24" s="6">
        <v>16</v>
      </c>
      <c r="C24" t="s">
        <v>358</v>
      </c>
      <c r="D24" s="70" t="s">
        <v>359</v>
      </c>
      <c r="E24" s="71"/>
      <c r="F24" s="71"/>
      <c r="G24" s="72" t="s">
        <v>360</v>
      </c>
      <c r="H24" s="72"/>
      <c r="I24" s="95"/>
      <c r="J24" s="50">
        <v>100</v>
      </c>
      <c r="K24" s="37">
        <v>100</v>
      </c>
      <c r="L24" s="37">
        <v>100</v>
      </c>
      <c r="M24" s="7">
        <v>0</v>
      </c>
      <c r="N24" s="7">
        <v>0</v>
      </c>
      <c r="O24" s="33">
        <f t="shared" si="0"/>
        <v>60</v>
      </c>
    </row>
    <row r="25" spans="2:15" s="6" customFormat="1" ht="15.75" customHeight="1">
      <c r="B25" s="6">
        <v>17</v>
      </c>
      <c r="C25" t="s">
        <v>361</v>
      </c>
      <c r="D25" s="70" t="s">
        <v>362</v>
      </c>
      <c r="E25" s="71"/>
      <c r="F25" s="71"/>
      <c r="G25" s="72" t="s">
        <v>363</v>
      </c>
      <c r="H25" s="72"/>
      <c r="I25" s="95"/>
      <c r="J25" s="50">
        <v>100</v>
      </c>
      <c r="K25" s="37">
        <v>100</v>
      </c>
      <c r="L25" s="37">
        <v>100</v>
      </c>
      <c r="M25" s="7">
        <v>0</v>
      </c>
      <c r="N25" s="7">
        <v>0</v>
      </c>
      <c r="O25" s="33">
        <f t="shared" si="0"/>
        <v>60</v>
      </c>
    </row>
    <row r="26" spans="2:15" s="6" customFormat="1" ht="15.75" customHeight="1">
      <c r="B26" s="6">
        <v>18</v>
      </c>
      <c r="C26" t="s">
        <v>364</v>
      </c>
      <c r="D26" s="70" t="s">
        <v>365</v>
      </c>
      <c r="E26" s="71"/>
      <c r="F26" s="71"/>
      <c r="G26" s="72" t="s">
        <v>366</v>
      </c>
      <c r="H26" s="72"/>
      <c r="I26" s="95"/>
      <c r="J26" s="50">
        <v>100</v>
      </c>
      <c r="K26" s="37">
        <v>100</v>
      </c>
      <c r="L26" s="37">
        <v>100</v>
      </c>
      <c r="M26" s="7">
        <v>0</v>
      </c>
      <c r="N26" s="7">
        <v>0</v>
      </c>
      <c r="O26" s="33">
        <f t="shared" si="0"/>
        <v>60</v>
      </c>
    </row>
    <row r="27" spans="2:15" s="6" customFormat="1" ht="15.75" customHeight="1">
      <c r="B27" s="6">
        <v>19</v>
      </c>
      <c r="C27" t="s">
        <v>367</v>
      </c>
      <c r="D27" s="70" t="s">
        <v>368</v>
      </c>
      <c r="E27" s="71"/>
      <c r="F27" s="71"/>
      <c r="G27" s="72" t="s">
        <v>369</v>
      </c>
      <c r="H27" s="72"/>
      <c r="I27" s="95"/>
      <c r="J27" s="50">
        <v>100</v>
      </c>
      <c r="K27" s="37">
        <v>100</v>
      </c>
      <c r="L27" s="37">
        <v>100</v>
      </c>
      <c r="M27" s="7">
        <v>0</v>
      </c>
      <c r="N27" s="7">
        <v>0</v>
      </c>
      <c r="O27" s="33">
        <f t="shared" si="0"/>
        <v>60</v>
      </c>
    </row>
    <row r="28" spans="2:15" s="6" customFormat="1" ht="15.75" customHeight="1">
      <c r="B28" s="6">
        <v>20</v>
      </c>
      <c r="C28" t="s">
        <v>370</v>
      </c>
      <c r="D28" s="70" t="s">
        <v>371</v>
      </c>
      <c r="E28" s="71"/>
      <c r="F28" s="71"/>
      <c r="G28" s="72" t="s">
        <v>372</v>
      </c>
      <c r="H28" s="72"/>
      <c r="I28" s="95"/>
      <c r="J28" s="51">
        <v>70</v>
      </c>
      <c r="K28" s="37">
        <v>100</v>
      </c>
      <c r="L28" s="37">
        <v>100</v>
      </c>
      <c r="M28" s="7">
        <v>0</v>
      </c>
      <c r="N28" s="7">
        <v>0</v>
      </c>
      <c r="O28" s="33">
        <f t="shared" si="0"/>
        <v>54</v>
      </c>
    </row>
    <row r="29" spans="2:15" s="6" customFormat="1" ht="15.75" customHeight="1">
      <c r="B29" s="6">
        <v>21</v>
      </c>
      <c r="C29" t="s">
        <v>373</v>
      </c>
      <c r="D29" s="70" t="s">
        <v>374</v>
      </c>
      <c r="E29" s="71"/>
      <c r="F29" s="71"/>
      <c r="G29" s="72" t="s">
        <v>375</v>
      </c>
      <c r="H29" s="72"/>
      <c r="I29" s="95"/>
      <c r="J29" s="50">
        <v>100</v>
      </c>
      <c r="K29" s="37">
        <v>100</v>
      </c>
      <c r="L29" s="37">
        <v>100</v>
      </c>
      <c r="M29" s="7">
        <v>0</v>
      </c>
      <c r="N29" s="7">
        <v>0</v>
      </c>
      <c r="O29" s="33">
        <f t="shared" si="0"/>
        <v>60</v>
      </c>
    </row>
    <row r="30" spans="2:15" s="6" customFormat="1" ht="15.75" customHeight="1">
      <c r="B30" s="6">
        <v>22</v>
      </c>
      <c r="C30" t="s">
        <v>376</v>
      </c>
      <c r="D30" s="70" t="s">
        <v>377</v>
      </c>
      <c r="E30" s="71"/>
      <c r="F30" s="71"/>
      <c r="G30" s="72" t="s">
        <v>378</v>
      </c>
      <c r="H30" s="72"/>
      <c r="I30" s="95"/>
      <c r="J30" s="50">
        <v>100</v>
      </c>
      <c r="K30" s="37">
        <v>100</v>
      </c>
      <c r="L30" s="37">
        <v>100</v>
      </c>
      <c r="M30" s="7">
        <v>0</v>
      </c>
      <c r="N30" s="7">
        <v>0</v>
      </c>
      <c r="O30" s="33">
        <f t="shared" si="0"/>
        <v>60</v>
      </c>
    </row>
    <row r="31" spans="2:15" s="6" customFormat="1" ht="15.75" customHeight="1">
      <c r="B31" s="6">
        <v>23</v>
      </c>
      <c r="C31" t="s">
        <v>379</v>
      </c>
      <c r="D31" s="70" t="s">
        <v>380</v>
      </c>
      <c r="E31" s="71"/>
      <c r="F31" s="71"/>
      <c r="G31" s="72" t="s">
        <v>381</v>
      </c>
      <c r="H31" s="72"/>
      <c r="I31" s="95"/>
      <c r="J31" s="50">
        <v>100</v>
      </c>
      <c r="K31" s="37">
        <v>100</v>
      </c>
      <c r="L31" s="37">
        <v>100</v>
      </c>
      <c r="M31" s="7">
        <v>0</v>
      </c>
      <c r="N31" s="7">
        <v>0</v>
      </c>
      <c r="O31" s="33">
        <f t="shared" si="0"/>
        <v>60</v>
      </c>
    </row>
    <row r="32" spans="2:15" s="6" customFormat="1" ht="15.75" customHeight="1">
      <c r="B32" s="6">
        <v>24</v>
      </c>
      <c r="D32" s="70"/>
      <c r="E32" s="71"/>
      <c r="F32" s="71"/>
      <c r="G32" s="72"/>
      <c r="H32" s="72"/>
      <c r="I32" s="72"/>
      <c r="J32" s="36"/>
      <c r="K32" s="37"/>
      <c r="L32" s="7">
        <v>0</v>
      </c>
      <c r="M32" s="7">
        <v>0</v>
      </c>
      <c r="N32" s="7">
        <v>0</v>
      </c>
      <c r="O32" s="33">
        <f t="shared" si="0"/>
        <v>0</v>
      </c>
    </row>
    <row r="33" spans="1:15" s="6" customFormat="1" ht="15.75" customHeight="1">
      <c r="B33" s="6">
        <v>25</v>
      </c>
      <c r="D33" s="70"/>
      <c r="E33" s="71"/>
      <c r="F33" s="71"/>
      <c r="G33" s="72"/>
      <c r="H33" s="72"/>
      <c r="I33" s="72"/>
      <c r="K33" s="37"/>
      <c r="L33" s="7">
        <v>0</v>
      </c>
      <c r="M33" s="7">
        <v>0</v>
      </c>
      <c r="N33" s="7">
        <v>0</v>
      </c>
      <c r="O33" s="33">
        <f t="shared" si="0"/>
        <v>0</v>
      </c>
    </row>
    <row r="34" spans="1:15" s="6" customFormat="1" ht="15.75" customHeight="1">
      <c r="B34" s="6">
        <v>26</v>
      </c>
      <c r="D34" s="70"/>
      <c r="E34" s="71"/>
      <c r="F34" s="71"/>
      <c r="G34" s="72"/>
      <c r="H34" s="72"/>
      <c r="I34" s="72"/>
      <c r="K34" s="37"/>
      <c r="L34" s="7">
        <v>0</v>
      </c>
      <c r="M34" s="7">
        <v>0</v>
      </c>
      <c r="N34" s="7">
        <v>0</v>
      </c>
      <c r="O34" s="33">
        <f t="shared" si="0"/>
        <v>0</v>
      </c>
    </row>
    <row r="35" spans="1:15" s="6" customFormat="1" ht="15.75" customHeight="1">
      <c r="B35" s="6">
        <v>27</v>
      </c>
      <c r="D35" s="70"/>
      <c r="E35" s="71"/>
      <c r="F35" s="71"/>
      <c r="G35" s="72"/>
      <c r="H35" s="72"/>
      <c r="I35" s="72"/>
      <c r="K35" s="37"/>
      <c r="L35" s="7">
        <v>0</v>
      </c>
      <c r="M35" s="7">
        <v>0</v>
      </c>
      <c r="N35" s="7">
        <v>0</v>
      </c>
      <c r="O35" s="33">
        <f t="shared" si="0"/>
        <v>0</v>
      </c>
    </row>
    <row r="36" spans="1:15" s="6" customFormat="1" ht="15.75" customHeight="1">
      <c r="B36" s="6">
        <v>28</v>
      </c>
      <c r="D36" s="70"/>
      <c r="E36" s="71"/>
      <c r="F36" s="71"/>
      <c r="G36" s="72"/>
      <c r="H36" s="72"/>
      <c r="I36" s="72"/>
      <c r="K36" s="37"/>
      <c r="L36" s="7">
        <v>0</v>
      </c>
      <c r="M36" s="7">
        <v>0</v>
      </c>
      <c r="N36" s="7">
        <v>0</v>
      </c>
      <c r="O36" s="33">
        <f t="shared" si="0"/>
        <v>0</v>
      </c>
    </row>
    <row r="37" spans="1:15" s="6" customFormat="1" ht="15.75" customHeight="1">
      <c r="B37" s="6">
        <v>29</v>
      </c>
      <c r="D37" s="70"/>
      <c r="E37" s="71"/>
      <c r="F37" s="71"/>
      <c r="G37" s="72"/>
      <c r="H37" s="72"/>
      <c r="I37" s="72"/>
      <c r="K37" s="37"/>
      <c r="L37" s="7">
        <v>0</v>
      </c>
      <c r="M37" s="7">
        <v>0</v>
      </c>
      <c r="N37" s="7">
        <v>0</v>
      </c>
      <c r="O37" s="33">
        <f t="shared" si="0"/>
        <v>0</v>
      </c>
    </row>
    <row r="38" spans="1:15" s="6" customFormat="1" ht="15.75" customHeight="1">
      <c r="B38" s="6">
        <v>30</v>
      </c>
      <c r="D38" s="70"/>
      <c r="E38" s="71"/>
      <c r="F38" s="71"/>
      <c r="G38" s="72"/>
      <c r="H38" s="72"/>
      <c r="I38" s="72"/>
      <c r="K38" s="37"/>
      <c r="L38" s="7">
        <v>0</v>
      </c>
      <c r="M38" s="7">
        <v>0</v>
      </c>
      <c r="N38" s="7">
        <v>0</v>
      </c>
      <c r="O38" s="33">
        <f t="shared" si="0"/>
        <v>0</v>
      </c>
    </row>
    <row r="39" spans="1:15" s="6" customFormat="1" ht="15.75" customHeight="1">
      <c r="B39" s="6">
        <v>31</v>
      </c>
      <c r="D39" s="70"/>
      <c r="E39" s="71"/>
      <c r="F39" s="71"/>
      <c r="G39" s="72"/>
      <c r="H39" s="72"/>
      <c r="I39" s="72"/>
      <c r="K39" s="37"/>
      <c r="L39" s="7">
        <v>0</v>
      </c>
      <c r="M39" s="7">
        <v>0</v>
      </c>
      <c r="N39" s="7">
        <v>0</v>
      </c>
      <c r="O39" s="33">
        <f t="shared" si="0"/>
        <v>0</v>
      </c>
    </row>
    <row r="40" spans="1:15" s="6" customFormat="1" ht="15.75" customHeight="1">
      <c r="B40" s="6">
        <v>32</v>
      </c>
      <c r="D40" s="70"/>
      <c r="E40" s="71"/>
      <c r="F40" s="71"/>
      <c r="G40" s="72"/>
      <c r="H40" s="72"/>
      <c r="I40" s="72"/>
      <c r="K40" s="37"/>
      <c r="L40" s="7">
        <v>0</v>
      </c>
      <c r="M40" s="7">
        <v>0</v>
      </c>
      <c r="N40" s="7">
        <v>0</v>
      </c>
      <c r="O40" s="33">
        <f t="shared" si="0"/>
        <v>0</v>
      </c>
    </row>
    <row r="41" spans="1:15" s="6" customFormat="1" ht="15.75" customHeight="1">
      <c r="B41" s="9"/>
      <c r="C41" s="22"/>
      <c r="D41" s="70"/>
      <c r="E41" s="71"/>
      <c r="F41" s="71"/>
      <c r="G41" s="72"/>
      <c r="H41" s="72"/>
      <c r="I41" s="72"/>
      <c r="K41" s="37"/>
      <c r="L41" s="7">
        <v>0</v>
      </c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>
      <c r="A42" s="36"/>
      <c r="B42" s="17"/>
      <c r="C42" s="31"/>
      <c r="D42" s="73"/>
      <c r="E42" s="74"/>
      <c r="F42" s="74"/>
      <c r="G42" s="75"/>
      <c r="H42" s="75"/>
      <c r="I42" s="76"/>
      <c r="J42" s="31"/>
      <c r="K42" s="37"/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>
      <c r="A43" s="38"/>
      <c r="B43" s="17"/>
      <c r="C43" s="31"/>
      <c r="D43" s="70"/>
      <c r="E43" s="71"/>
      <c r="F43" s="71"/>
      <c r="G43" s="72"/>
      <c r="H43" s="72"/>
      <c r="I43" s="72"/>
      <c r="J43" s="31"/>
      <c r="K43" s="7"/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>
      <c r="B44" s="9"/>
      <c r="C44" s="9"/>
      <c r="D44" s="67"/>
      <c r="E44" s="67"/>
      <c r="F44" s="67"/>
      <c r="G44" s="67"/>
      <c r="H44" s="67"/>
      <c r="I44" s="67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>
      <c r="B45" s="17"/>
      <c r="C45" s="32"/>
      <c r="D45" s="68"/>
      <c r="E45" s="59"/>
      <c r="F45" s="59"/>
      <c r="G45" s="59"/>
      <c r="H45" s="59"/>
      <c r="I45" s="65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>
      <c r="B46" s="9"/>
      <c r="C46" s="11"/>
      <c r="D46" s="69"/>
      <c r="E46" s="63"/>
      <c r="F46" s="63"/>
      <c r="G46" s="63"/>
      <c r="H46" s="63"/>
      <c r="I46" s="57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>
      <c r="B47" s="9"/>
      <c r="C47" s="11"/>
      <c r="D47" s="69"/>
      <c r="E47" s="63"/>
      <c r="F47" s="63"/>
      <c r="G47" s="63"/>
      <c r="H47" s="63"/>
      <c r="I47" s="57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>
      <c r="B48" s="9"/>
      <c r="C48" s="11"/>
      <c r="D48" s="69"/>
      <c r="E48" s="63"/>
      <c r="F48" s="63"/>
      <c r="G48" s="63"/>
      <c r="H48" s="63"/>
      <c r="I48" s="57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>
      <c r="B49" s="9"/>
      <c r="C49" s="11"/>
      <c r="D49" s="69"/>
      <c r="E49" s="63"/>
      <c r="F49" s="63"/>
      <c r="G49" s="63"/>
      <c r="H49" s="63"/>
      <c r="I49" s="57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>
      <c r="B50" s="9"/>
      <c r="C50" s="11"/>
      <c r="D50" s="69"/>
      <c r="E50" s="63"/>
      <c r="F50" s="63"/>
      <c r="G50" s="63"/>
      <c r="H50" s="63"/>
      <c r="I50" s="57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>
      <c r="B51" s="9"/>
      <c r="C51" s="11"/>
      <c r="D51" s="69"/>
      <c r="E51" s="63"/>
      <c r="F51" s="63"/>
      <c r="G51" s="63"/>
      <c r="H51" s="63"/>
      <c r="I51" s="57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>
      <c r="B52" s="9"/>
      <c r="C52" s="11"/>
      <c r="D52" s="69"/>
      <c r="E52" s="63"/>
      <c r="F52" s="63"/>
      <c r="G52" s="63"/>
      <c r="H52" s="63"/>
      <c r="I52" s="57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>
      <c r="B53" s="9"/>
      <c r="C53" s="6"/>
      <c r="D53" s="62"/>
      <c r="E53" s="63"/>
      <c r="F53" s="63"/>
      <c r="G53" s="63"/>
      <c r="H53" s="63"/>
      <c r="I53" s="57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>
      <c r="C54" s="54"/>
      <c r="D54" s="55"/>
      <c r="E54" s="3"/>
      <c r="H54" s="64" t="s">
        <v>115</v>
      </c>
      <c r="I54" s="65"/>
      <c r="J54" s="12">
        <f>COUNTIF(J9:J53,"&gt;=70")</f>
        <v>23</v>
      </c>
      <c r="K54" s="12">
        <f>COUNTIF(K9:K53,"&gt;=70")</f>
        <v>23</v>
      </c>
      <c r="L54" s="12">
        <f>COUNTIF(L9:L53,"&gt;=70")</f>
        <v>23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>
      <c r="C55" s="54"/>
      <c r="D55" s="55"/>
      <c r="E55" s="2"/>
      <c r="H55" s="66" t="s">
        <v>116</v>
      </c>
      <c r="I55" s="57"/>
      <c r="J55" s="14">
        <f t="shared" ref="J55:O55" si="2">COUNTIF(J9:J53,"&lt;70")</f>
        <v>0</v>
      </c>
      <c r="K55" s="14">
        <f t="shared" si="2"/>
        <v>0</v>
      </c>
      <c r="L55" s="14">
        <f t="shared" si="2"/>
        <v>12</v>
      </c>
      <c r="M55" s="14">
        <f t="shared" si="2"/>
        <v>35</v>
      </c>
      <c r="N55" s="14">
        <f t="shared" si="2"/>
        <v>35</v>
      </c>
      <c r="O55" s="14">
        <f t="shared" si="2"/>
        <v>45</v>
      </c>
    </row>
    <row r="56" spans="2:15" ht="15.75" customHeight="1">
      <c r="C56" s="54"/>
      <c r="D56" s="55"/>
      <c r="E56" s="55"/>
      <c r="H56" s="66" t="s">
        <v>117</v>
      </c>
      <c r="I56" s="57"/>
      <c r="J56" s="14">
        <f t="shared" ref="J56:O56" si="3">COUNT(J9:J53)</f>
        <v>23</v>
      </c>
      <c r="K56" s="14">
        <f t="shared" si="3"/>
        <v>23</v>
      </c>
      <c r="L56" s="14">
        <f t="shared" si="3"/>
        <v>35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>
      <c r="C57" s="54"/>
      <c r="D57" s="55"/>
      <c r="E57" s="3"/>
      <c r="H57" s="56" t="s">
        <v>118</v>
      </c>
      <c r="I57" s="57"/>
      <c r="J57" s="15">
        <f t="shared" ref="J57:O57" si="4">J54/J56</f>
        <v>1</v>
      </c>
      <c r="K57" s="16">
        <f t="shared" si="4"/>
        <v>1</v>
      </c>
      <c r="L57" s="16">
        <f t="shared" si="4"/>
        <v>0.65714285714285714</v>
      </c>
      <c r="M57" s="16">
        <f t="shared" si="4"/>
        <v>0</v>
      </c>
      <c r="N57" s="16">
        <f t="shared" si="4"/>
        <v>0</v>
      </c>
      <c r="O57" s="16">
        <f t="shared" si="4"/>
        <v>0</v>
      </c>
    </row>
    <row r="58" spans="2:15" ht="15.75" customHeight="1">
      <c r="C58" s="54"/>
      <c r="D58" s="55"/>
      <c r="E58" s="3"/>
      <c r="H58" s="56" t="s">
        <v>119</v>
      </c>
      <c r="I58" s="57"/>
      <c r="J58" s="15">
        <f t="shared" ref="J58:O58" si="5">J55/J56</f>
        <v>0</v>
      </c>
      <c r="K58" s="15">
        <f t="shared" si="5"/>
        <v>0</v>
      </c>
      <c r="L58" s="16">
        <f t="shared" si="5"/>
        <v>0.34285714285714286</v>
      </c>
      <c r="M58" s="16">
        <f t="shared" si="5"/>
        <v>1</v>
      </c>
      <c r="N58" s="16">
        <f t="shared" si="5"/>
        <v>1</v>
      </c>
      <c r="O58" s="16">
        <f t="shared" si="5"/>
        <v>1</v>
      </c>
    </row>
    <row r="59" spans="2:15" ht="15.75" customHeight="1">
      <c r="C59" s="54"/>
      <c r="D59" s="55"/>
      <c r="E59" s="2"/>
    </row>
    <row r="60" spans="2:15" ht="15.75" customHeight="1">
      <c r="C60" s="3"/>
      <c r="D60" s="3"/>
      <c r="E60" s="2"/>
    </row>
    <row r="61" spans="2:15" ht="15.75" customHeight="1">
      <c r="J61" s="58"/>
      <c r="K61" s="59"/>
      <c r="L61" s="59"/>
      <c r="M61" s="59"/>
      <c r="N61" s="59"/>
    </row>
    <row r="62" spans="2:15" ht="15.75" customHeight="1">
      <c r="J62" s="60" t="s">
        <v>120</v>
      </c>
      <c r="K62" s="61"/>
      <c r="L62" s="61"/>
      <c r="M62" s="61"/>
      <c r="N62" s="61"/>
    </row>
    <row r="63" spans="2:15" ht="15.75" customHeight="1"/>
    <row r="64" spans="2:1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</sheetData>
  <mergeCells count="102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2:V69"/>
  <sheetViews>
    <sheetView topLeftCell="A6" zoomScale="90" zoomScaleNormal="90" workbookViewId="0">
      <selection activeCell="L9" sqref="L9:L27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3.85546875" customWidth="1"/>
    <col min="4" max="9" width="7.7109375" customWidth="1"/>
    <col min="10" max="10" width="10.140625" customWidth="1"/>
    <col min="11" max="11" width="7.42578125" customWidth="1"/>
    <col min="12" max="12" width="7.140625" customWidth="1"/>
    <col min="13" max="13" width="7.85546875" customWidth="1"/>
    <col min="14" max="14" width="11.42578125" customWidth="1"/>
    <col min="15" max="15" width="8.7109375" customWidth="1"/>
    <col min="16" max="16" width="5.7109375" customWidth="1"/>
    <col min="21" max="21" width="15.140625" customWidth="1"/>
  </cols>
  <sheetData>
    <row r="2" spans="1:22" ht="15.75">
      <c r="B2" s="78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  <c r="P2" s="1"/>
    </row>
    <row r="3" spans="1:22">
      <c r="C3" s="79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3"/>
      <c r="P3" s="3"/>
    </row>
    <row r="4" spans="1:22">
      <c r="C4" t="s">
        <v>2</v>
      </c>
      <c r="D4" s="80" t="s">
        <v>3</v>
      </c>
      <c r="E4" s="59"/>
      <c r="F4" s="59"/>
      <c r="G4" s="59"/>
      <c r="I4" t="s">
        <v>4</v>
      </c>
      <c r="J4" s="81" t="s">
        <v>382</v>
      </c>
      <c r="K4" s="82"/>
      <c r="M4" t="s">
        <v>6</v>
      </c>
      <c r="N4" s="4">
        <v>45588</v>
      </c>
    </row>
    <row r="5" spans="1:22" ht="6.75" customHeight="1">
      <c r="D5" s="5"/>
      <c r="E5" s="5"/>
      <c r="F5" s="5"/>
      <c r="G5" s="5"/>
    </row>
    <row r="6" spans="1:22">
      <c r="C6" t="s">
        <v>7</v>
      </c>
      <c r="D6" s="83" t="s">
        <v>439</v>
      </c>
      <c r="E6" s="55"/>
      <c r="F6" s="55"/>
      <c r="G6" s="55"/>
      <c r="I6" s="54" t="s">
        <v>8</v>
      </c>
      <c r="J6" s="55"/>
      <c r="K6" s="84" t="s">
        <v>9</v>
      </c>
      <c r="L6" s="59"/>
      <c r="M6" s="59"/>
      <c r="N6" s="59"/>
    </row>
    <row r="7" spans="1:22" ht="11.25" customHeight="1">
      <c r="A7" s="27"/>
      <c r="B7" s="36"/>
      <c r="C7" s="36"/>
      <c r="D7" s="6"/>
      <c r="E7" s="6"/>
      <c r="F7" s="6"/>
      <c r="G7" s="6"/>
      <c r="H7" s="36"/>
      <c r="I7" s="36"/>
      <c r="J7" s="38"/>
    </row>
    <row r="8" spans="1:22">
      <c r="A8" s="25"/>
      <c r="B8" s="6" t="s">
        <v>10</v>
      </c>
      <c r="C8" s="6" t="s">
        <v>11</v>
      </c>
      <c r="D8" s="85" t="s">
        <v>12</v>
      </c>
      <c r="E8" s="77"/>
      <c r="F8" s="77"/>
      <c r="G8" s="77"/>
      <c r="H8" s="77"/>
      <c r="I8" s="77"/>
      <c r="J8" s="7" t="s">
        <v>13</v>
      </c>
      <c r="K8" s="39" t="s">
        <v>14</v>
      </c>
      <c r="L8" s="20" t="s">
        <v>15</v>
      </c>
      <c r="M8" s="20" t="s">
        <v>16</v>
      </c>
      <c r="N8" s="20" t="s">
        <v>17</v>
      </c>
      <c r="O8" s="8" t="s">
        <v>18</v>
      </c>
    </row>
    <row r="9" spans="1:22">
      <c r="A9" s="25"/>
      <c r="B9" s="6">
        <v>1</v>
      </c>
      <c r="C9" t="s">
        <v>383</v>
      </c>
      <c r="D9" s="70" t="s">
        <v>384</v>
      </c>
      <c r="E9" s="71"/>
      <c r="F9" s="71"/>
      <c r="G9" s="55" t="s">
        <v>385</v>
      </c>
      <c r="H9" s="55"/>
      <c r="I9" s="55"/>
      <c r="J9">
        <v>100</v>
      </c>
      <c r="K9" s="37">
        <v>100</v>
      </c>
      <c r="L9" s="37">
        <v>100</v>
      </c>
      <c r="M9" s="7">
        <v>0</v>
      </c>
      <c r="N9" s="7">
        <v>0</v>
      </c>
      <c r="O9" s="33">
        <f t="shared" ref="O9:O43" si="0">SUM(J9:N9)/5</f>
        <v>60</v>
      </c>
    </row>
    <row r="10" spans="1:22" s="6" customFormat="1">
      <c r="B10" s="6">
        <v>2</v>
      </c>
      <c r="C10" t="s">
        <v>386</v>
      </c>
      <c r="D10" s="70" t="s">
        <v>387</v>
      </c>
      <c r="E10" s="71"/>
      <c r="F10" s="71"/>
      <c r="G10" s="72" t="s">
        <v>388</v>
      </c>
      <c r="H10" s="72"/>
      <c r="I10" s="72"/>
      <c r="J10">
        <v>100</v>
      </c>
      <c r="K10" s="37">
        <v>100</v>
      </c>
      <c r="L10" s="37">
        <v>100</v>
      </c>
      <c r="M10" s="7">
        <v>0</v>
      </c>
      <c r="N10" s="7">
        <v>0</v>
      </c>
      <c r="O10" s="33">
        <f t="shared" si="0"/>
        <v>60</v>
      </c>
      <c r="U10" s="77"/>
      <c r="V10" s="77"/>
    </row>
    <row r="11" spans="1:22" s="6" customFormat="1">
      <c r="B11" s="6">
        <v>3</v>
      </c>
      <c r="C11" t="s">
        <v>389</v>
      </c>
      <c r="D11" s="70" t="s">
        <v>390</v>
      </c>
      <c r="E11" s="71"/>
      <c r="F11" s="71"/>
      <c r="G11" s="72" t="s">
        <v>391</v>
      </c>
      <c r="H11" s="72"/>
      <c r="I11" s="72"/>
      <c r="J11" s="49">
        <v>70</v>
      </c>
      <c r="K11" s="37">
        <v>100</v>
      </c>
      <c r="L11" s="37">
        <v>100</v>
      </c>
      <c r="M11" s="7">
        <v>0</v>
      </c>
      <c r="N11" s="7">
        <v>0</v>
      </c>
      <c r="O11" s="33">
        <f t="shared" si="0"/>
        <v>54</v>
      </c>
    </row>
    <row r="12" spans="1:22" s="6" customFormat="1">
      <c r="B12" s="6">
        <v>4</v>
      </c>
      <c r="C12" t="s">
        <v>392</v>
      </c>
      <c r="D12" s="70" t="s">
        <v>393</v>
      </c>
      <c r="E12" s="71"/>
      <c r="F12" s="71"/>
      <c r="G12" s="72" t="s">
        <v>394</v>
      </c>
      <c r="H12" s="72"/>
      <c r="I12" s="72"/>
      <c r="J12">
        <v>100</v>
      </c>
      <c r="K12" s="37">
        <v>100</v>
      </c>
      <c r="L12" s="37">
        <v>100</v>
      </c>
      <c r="M12" s="7">
        <v>0</v>
      </c>
      <c r="N12" s="7">
        <v>0</v>
      </c>
      <c r="O12" s="33">
        <f t="shared" si="0"/>
        <v>60</v>
      </c>
    </row>
    <row r="13" spans="1:22" s="6" customFormat="1">
      <c r="B13" s="6">
        <v>5</v>
      </c>
      <c r="C13" s="47">
        <v>2400000</v>
      </c>
      <c r="D13" s="70" t="s">
        <v>395</v>
      </c>
      <c r="E13" s="71"/>
      <c r="F13" s="71"/>
      <c r="G13" s="72" t="s">
        <v>396</v>
      </c>
      <c r="H13" s="72"/>
      <c r="I13" s="72"/>
      <c r="J13" s="48">
        <v>70</v>
      </c>
      <c r="K13" s="37">
        <v>100</v>
      </c>
      <c r="L13" s="37">
        <v>100</v>
      </c>
      <c r="M13" s="7">
        <v>0</v>
      </c>
      <c r="N13" s="7">
        <v>0</v>
      </c>
      <c r="O13" s="33">
        <f t="shared" si="0"/>
        <v>54</v>
      </c>
    </row>
    <row r="14" spans="1:22" s="6" customFormat="1">
      <c r="B14" s="6">
        <v>6</v>
      </c>
      <c r="C14" t="s">
        <v>397</v>
      </c>
      <c r="D14" s="70" t="s">
        <v>398</v>
      </c>
      <c r="E14" s="71"/>
      <c r="F14" s="71"/>
      <c r="G14" s="72" t="s">
        <v>399</v>
      </c>
      <c r="H14" s="72"/>
      <c r="I14" s="72"/>
      <c r="J14">
        <v>100</v>
      </c>
      <c r="K14" s="37">
        <v>100</v>
      </c>
      <c r="L14" s="37">
        <v>100</v>
      </c>
      <c r="M14" s="7">
        <v>0</v>
      </c>
      <c r="N14" s="7">
        <v>0</v>
      </c>
      <c r="O14" s="33">
        <f t="shared" si="0"/>
        <v>60</v>
      </c>
    </row>
    <row r="15" spans="1:22" s="6" customFormat="1">
      <c r="B15" s="6">
        <v>7</v>
      </c>
      <c r="C15" t="s">
        <v>400</v>
      </c>
      <c r="D15" s="70" t="s">
        <v>401</v>
      </c>
      <c r="E15" s="71"/>
      <c r="F15" s="71"/>
      <c r="G15" s="72" t="s">
        <v>402</v>
      </c>
      <c r="H15" s="72"/>
      <c r="I15" s="72"/>
      <c r="J15">
        <v>100</v>
      </c>
      <c r="K15" s="37">
        <v>100</v>
      </c>
      <c r="L15" s="37">
        <v>100</v>
      </c>
      <c r="M15" s="7">
        <v>0</v>
      </c>
      <c r="N15" s="7">
        <v>0</v>
      </c>
      <c r="O15" s="33">
        <f t="shared" si="0"/>
        <v>60</v>
      </c>
    </row>
    <row r="16" spans="1:22" s="6" customFormat="1">
      <c r="B16" s="6">
        <v>8</v>
      </c>
      <c r="C16" t="s">
        <v>403</v>
      </c>
      <c r="D16" s="70" t="s">
        <v>404</v>
      </c>
      <c r="E16" s="71"/>
      <c r="F16" s="71"/>
      <c r="G16" s="72" t="s">
        <v>405</v>
      </c>
      <c r="H16" s="72"/>
      <c r="I16" s="72"/>
      <c r="J16">
        <v>100</v>
      </c>
      <c r="K16" s="37">
        <v>100</v>
      </c>
      <c r="L16" s="37">
        <v>100</v>
      </c>
      <c r="M16" s="7">
        <v>0</v>
      </c>
      <c r="N16" s="7">
        <v>0</v>
      </c>
      <c r="O16" s="33">
        <f t="shared" si="0"/>
        <v>60</v>
      </c>
    </row>
    <row r="17" spans="2:15" s="6" customFormat="1">
      <c r="B17" s="6">
        <v>9</v>
      </c>
      <c r="C17" t="s">
        <v>406</v>
      </c>
      <c r="D17" s="70" t="s">
        <v>407</v>
      </c>
      <c r="E17" s="71"/>
      <c r="F17" s="71"/>
      <c r="G17" s="72" t="s">
        <v>408</v>
      </c>
      <c r="H17" s="72"/>
      <c r="I17" s="72"/>
      <c r="J17" s="49">
        <v>80</v>
      </c>
      <c r="K17" s="37">
        <v>100</v>
      </c>
      <c r="L17" s="37">
        <v>100</v>
      </c>
      <c r="M17" s="7">
        <v>0</v>
      </c>
      <c r="N17" s="7">
        <v>0</v>
      </c>
      <c r="O17" s="33">
        <f t="shared" si="0"/>
        <v>56</v>
      </c>
    </row>
    <row r="18" spans="2:15" s="6" customFormat="1">
      <c r="B18" s="6">
        <v>10</v>
      </c>
      <c r="C18" t="s">
        <v>409</v>
      </c>
      <c r="D18" s="70" t="s">
        <v>410</v>
      </c>
      <c r="E18" s="71"/>
      <c r="F18" s="71"/>
      <c r="G18" s="72" t="s">
        <v>411</v>
      </c>
      <c r="H18" s="72"/>
      <c r="I18" s="72"/>
      <c r="J18">
        <v>100</v>
      </c>
      <c r="K18" s="37">
        <v>100</v>
      </c>
      <c r="L18" s="37">
        <v>100</v>
      </c>
      <c r="M18" s="7">
        <v>0</v>
      </c>
      <c r="N18" s="7">
        <v>0</v>
      </c>
      <c r="O18" s="33">
        <f t="shared" si="0"/>
        <v>60</v>
      </c>
    </row>
    <row r="19" spans="2:15" s="6" customFormat="1">
      <c r="B19" s="6">
        <v>11</v>
      </c>
      <c r="C19" t="s">
        <v>412</v>
      </c>
      <c r="D19" s="70" t="s">
        <v>413</v>
      </c>
      <c r="E19" s="71"/>
      <c r="F19" s="71"/>
      <c r="G19" s="72" t="s">
        <v>414</v>
      </c>
      <c r="H19" s="72"/>
      <c r="I19" s="72"/>
      <c r="J19">
        <v>100</v>
      </c>
      <c r="K19" s="37">
        <v>100</v>
      </c>
      <c r="L19" s="37">
        <v>100</v>
      </c>
      <c r="M19" s="7">
        <v>0</v>
      </c>
      <c r="N19" s="7">
        <v>0</v>
      </c>
      <c r="O19" s="33">
        <f t="shared" si="0"/>
        <v>60</v>
      </c>
    </row>
    <row r="20" spans="2:15" s="6" customFormat="1">
      <c r="B20" s="6">
        <v>12</v>
      </c>
      <c r="C20" t="s">
        <v>415</v>
      </c>
      <c r="D20" s="70" t="s">
        <v>416</v>
      </c>
      <c r="E20" s="71"/>
      <c r="F20" s="71"/>
      <c r="G20" s="72" t="s">
        <v>417</v>
      </c>
      <c r="H20" s="72"/>
      <c r="I20" s="72"/>
      <c r="J20">
        <v>100</v>
      </c>
      <c r="K20" s="37">
        <v>100</v>
      </c>
      <c r="L20" s="37">
        <v>100</v>
      </c>
      <c r="M20" s="7">
        <v>0</v>
      </c>
      <c r="N20" s="7">
        <v>0</v>
      </c>
      <c r="O20" s="33">
        <f t="shared" si="0"/>
        <v>60</v>
      </c>
    </row>
    <row r="21" spans="2:15" s="6" customFormat="1" ht="15.75" customHeight="1">
      <c r="B21" s="6">
        <v>13</v>
      </c>
      <c r="C21" t="s">
        <v>418</v>
      </c>
      <c r="D21" s="70" t="s">
        <v>419</v>
      </c>
      <c r="E21" s="71"/>
      <c r="F21" s="71"/>
      <c r="G21" s="72" t="s">
        <v>420</v>
      </c>
      <c r="H21" s="72"/>
      <c r="I21" s="72"/>
      <c r="J21">
        <v>100</v>
      </c>
      <c r="K21" s="37">
        <v>100</v>
      </c>
      <c r="L21" s="37">
        <v>100</v>
      </c>
      <c r="M21" s="7">
        <v>0</v>
      </c>
      <c r="N21" s="7">
        <v>0</v>
      </c>
      <c r="O21" s="33">
        <f t="shared" si="0"/>
        <v>60</v>
      </c>
    </row>
    <row r="22" spans="2:15" s="6" customFormat="1" ht="15.75" customHeight="1">
      <c r="B22" s="6">
        <v>14</v>
      </c>
      <c r="C22" t="s">
        <v>421</v>
      </c>
      <c r="D22" s="70" t="s">
        <v>422</v>
      </c>
      <c r="E22" s="71"/>
      <c r="F22" s="71"/>
      <c r="G22" s="72" t="s">
        <v>423</v>
      </c>
      <c r="H22" s="72"/>
      <c r="I22" s="72"/>
      <c r="J22">
        <v>100</v>
      </c>
      <c r="K22" s="37">
        <v>100</v>
      </c>
      <c r="L22" s="37">
        <v>100</v>
      </c>
      <c r="M22" s="7">
        <v>0</v>
      </c>
      <c r="N22" s="7">
        <v>0</v>
      </c>
      <c r="O22" s="33">
        <f t="shared" si="0"/>
        <v>60</v>
      </c>
    </row>
    <row r="23" spans="2:15" s="6" customFormat="1" ht="15.75" customHeight="1">
      <c r="B23" s="6">
        <v>15</v>
      </c>
      <c r="C23" t="s">
        <v>424</v>
      </c>
      <c r="D23" s="70" t="s">
        <v>425</v>
      </c>
      <c r="E23" s="71"/>
      <c r="F23" s="71"/>
      <c r="G23" s="72" t="s">
        <v>426</v>
      </c>
      <c r="H23" s="72"/>
      <c r="I23" s="72"/>
      <c r="J23" s="49">
        <v>70</v>
      </c>
      <c r="K23" s="37">
        <v>100</v>
      </c>
      <c r="L23" s="37">
        <v>100</v>
      </c>
      <c r="M23" s="7">
        <v>0</v>
      </c>
      <c r="N23" s="7">
        <v>0</v>
      </c>
      <c r="O23" s="33">
        <f t="shared" si="0"/>
        <v>54</v>
      </c>
    </row>
    <row r="24" spans="2:15" s="6" customFormat="1" ht="15.75" customHeight="1">
      <c r="B24" s="6">
        <v>16</v>
      </c>
      <c r="C24" t="s">
        <v>427</v>
      </c>
      <c r="D24" s="70" t="s">
        <v>428</v>
      </c>
      <c r="E24" s="71"/>
      <c r="F24" s="71"/>
      <c r="G24" s="72" t="s">
        <v>429</v>
      </c>
      <c r="H24" s="72"/>
      <c r="I24" s="72"/>
      <c r="J24">
        <v>100</v>
      </c>
      <c r="K24" s="37">
        <v>100</v>
      </c>
      <c r="L24" s="37">
        <v>100</v>
      </c>
      <c r="M24" s="7">
        <v>0</v>
      </c>
      <c r="N24" s="7">
        <v>0</v>
      </c>
      <c r="O24" s="33">
        <f t="shared" si="0"/>
        <v>60</v>
      </c>
    </row>
    <row r="25" spans="2:15" s="6" customFormat="1" ht="15.75" customHeight="1">
      <c r="B25" s="6">
        <v>17</v>
      </c>
      <c r="C25" t="s">
        <v>430</v>
      </c>
      <c r="D25" s="70" t="s">
        <v>431</v>
      </c>
      <c r="E25" s="71"/>
      <c r="F25" s="71"/>
      <c r="G25" s="72" t="s">
        <v>432</v>
      </c>
      <c r="H25" s="72"/>
      <c r="I25" s="72"/>
      <c r="J25">
        <v>100</v>
      </c>
      <c r="K25" s="37">
        <v>100</v>
      </c>
      <c r="L25" s="37">
        <v>100</v>
      </c>
      <c r="M25" s="7">
        <v>0</v>
      </c>
      <c r="N25" s="7">
        <v>0</v>
      </c>
      <c r="O25" s="33">
        <f t="shared" si="0"/>
        <v>60</v>
      </c>
    </row>
    <row r="26" spans="2:15" s="6" customFormat="1" ht="15.75" customHeight="1">
      <c r="B26" s="6">
        <v>18</v>
      </c>
      <c r="C26" t="s">
        <v>433</v>
      </c>
      <c r="D26" s="70" t="s">
        <v>434</v>
      </c>
      <c r="E26" s="71"/>
      <c r="F26" s="71"/>
      <c r="G26" s="72" t="s">
        <v>435</v>
      </c>
      <c r="H26" s="72"/>
      <c r="I26" s="72"/>
      <c r="J26">
        <v>100</v>
      </c>
      <c r="K26" s="37">
        <v>100</v>
      </c>
      <c r="L26" s="37">
        <v>100</v>
      </c>
      <c r="M26" s="7">
        <v>0</v>
      </c>
      <c r="N26" s="7">
        <v>0</v>
      </c>
      <c r="O26" s="33">
        <f t="shared" si="0"/>
        <v>60</v>
      </c>
    </row>
    <row r="27" spans="2:15" s="6" customFormat="1" ht="15.75" customHeight="1">
      <c r="B27" s="6">
        <v>19</v>
      </c>
      <c r="C27" t="s">
        <v>436</v>
      </c>
      <c r="D27" s="70" t="s">
        <v>437</v>
      </c>
      <c r="E27" s="71"/>
      <c r="F27" s="71"/>
      <c r="G27" s="72" t="s">
        <v>438</v>
      </c>
      <c r="H27" s="72"/>
      <c r="I27" s="72"/>
      <c r="J27">
        <v>100</v>
      </c>
      <c r="K27" s="37">
        <v>100</v>
      </c>
      <c r="L27" s="37">
        <v>100</v>
      </c>
      <c r="M27" s="7">
        <v>0</v>
      </c>
      <c r="N27" s="7">
        <v>0</v>
      </c>
      <c r="O27" s="33">
        <f t="shared" si="0"/>
        <v>60</v>
      </c>
    </row>
    <row r="28" spans="2:15" s="6" customFormat="1" ht="15.75" customHeight="1">
      <c r="B28" s="6">
        <v>20</v>
      </c>
      <c r="C28"/>
      <c r="D28" s="70"/>
      <c r="E28" s="71"/>
      <c r="F28" s="71"/>
      <c r="G28" s="72"/>
      <c r="H28" s="72"/>
      <c r="I28" s="72"/>
      <c r="J28" s="46"/>
      <c r="K28" s="37"/>
      <c r="L28" s="7">
        <v>0</v>
      </c>
      <c r="M28" s="7">
        <v>0</v>
      </c>
      <c r="N28" s="7">
        <v>0</v>
      </c>
      <c r="O28" s="33">
        <f t="shared" si="0"/>
        <v>0</v>
      </c>
    </row>
    <row r="29" spans="2:15" s="6" customFormat="1" ht="15.75" customHeight="1">
      <c r="B29" s="6">
        <v>21</v>
      </c>
      <c r="C29"/>
      <c r="D29" s="70"/>
      <c r="E29" s="71"/>
      <c r="F29" s="71"/>
      <c r="G29" s="72"/>
      <c r="H29" s="72"/>
      <c r="I29" s="72"/>
      <c r="J29"/>
      <c r="K29" s="37"/>
      <c r="L29" s="7">
        <v>0</v>
      </c>
      <c r="M29" s="7">
        <v>0</v>
      </c>
      <c r="N29" s="7">
        <v>0</v>
      </c>
      <c r="O29" s="33">
        <f t="shared" si="0"/>
        <v>0</v>
      </c>
    </row>
    <row r="30" spans="2:15" s="6" customFormat="1" ht="15.75" customHeight="1">
      <c r="B30" s="6">
        <v>22</v>
      </c>
      <c r="C30"/>
      <c r="D30" s="70"/>
      <c r="E30" s="71"/>
      <c r="F30" s="71"/>
      <c r="G30" s="72"/>
      <c r="H30" s="72"/>
      <c r="I30" s="72"/>
      <c r="J30"/>
      <c r="K30" s="37"/>
      <c r="L30" s="7">
        <v>0</v>
      </c>
      <c r="M30" s="7">
        <v>0</v>
      </c>
      <c r="N30" s="7">
        <v>0</v>
      </c>
      <c r="O30" s="33">
        <f t="shared" si="0"/>
        <v>0</v>
      </c>
    </row>
    <row r="31" spans="2:15" s="6" customFormat="1" ht="15.75" customHeight="1">
      <c r="B31" s="6">
        <v>23</v>
      </c>
      <c r="C31"/>
      <c r="D31" s="70"/>
      <c r="E31" s="71"/>
      <c r="F31" s="71"/>
      <c r="G31" s="72"/>
      <c r="H31" s="72"/>
      <c r="I31" s="72"/>
      <c r="J31"/>
      <c r="K31" s="37"/>
      <c r="L31" s="7">
        <v>0</v>
      </c>
      <c r="M31" s="7">
        <v>0</v>
      </c>
      <c r="N31" s="7">
        <v>0</v>
      </c>
      <c r="O31" s="33">
        <f t="shared" si="0"/>
        <v>0</v>
      </c>
    </row>
    <row r="32" spans="2:15" s="6" customFormat="1" ht="15.75" customHeight="1">
      <c r="B32" s="6">
        <v>24</v>
      </c>
      <c r="D32" s="70"/>
      <c r="E32" s="71"/>
      <c r="F32" s="71"/>
      <c r="G32" s="72"/>
      <c r="H32" s="72"/>
      <c r="I32" s="72"/>
      <c r="K32" s="37"/>
      <c r="L32" s="7">
        <v>0</v>
      </c>
      <c r="M32" s="7">
        <v>0</v>
      </c>
      <c r="N32" s="7">
        <v>0</v>
      </c>
      <c r="O32" s="33">
        <f t="shared" si="0"/>
        <v>0</v>
      </c>
    </row>
    <row r="33" spans="1:15" s="6" customFormat="1" ht="15.75" customHeight="1">
      <c r="B33" s="6">
        <v>25</v>
      </c>
      <c r="D33" s="70"/>
      <c r="E33" s="71"/>
      <c r="F33" s="71"/>
      <c r="G33" s="72"/>
      <c r="H33" s="72"/>
      <c r="I33" s="72"/>
      <c r="K33" s="37"/>
      <c r="L33" s="7">
        <v>0</v>
      </c>
      <c r="M33" s="7">
        <v>0</v>
      </c>
      <c r="N33" s="7">
        <v>0</v>
      </c>
      <c r="O33" s="33">
        <f t="shared" si="0"/>
        <v>0</v>
      </c>
    </row>
    <row r="34" spans="1:15" s="6" customFormat="1" ht="15.75" customHeight="1">
      <c r="B34" s="6">
        <v>26</v>
      </c>
      <c r="D34" s="70"/>
      <c r="E34" s="71"/>
      <c r="F34" s="71"/>
      <c r="G34" s="72"/>
      <c r="H34" s="72"/>
      <c r="I34" s="72"/>
      <c r="K34" s="37"/>
      <c r="L34" s="7">
        <v>0</v>
      </c>
      <c r="M34" s="7">
        <v>0</v>
      </c>
      <c r="N34" s="7">
        <v>0</v>
      </c>
      <c r="O34" s="33">
        <f t="shared" si="0"/>
        <v>0</v>
      </c>
    </row>
    <row r="35" spans="1:15" s="6" customFormat="1" ht="15.75" customHeight="1">
      <c r="B35" s="6">
        <v>27</v>
      </c>
      <c r="D35" s="70"/>
      <c r="E35" s="71"/>
      <c r="F35" s="71"/>
      <c r="G35" s="72"/>
      <c r="H35" s="72"/>
      <c r="I35" s="72"/>
      <c r="K35" s="37"/>
      <c r="L35" s="7">
        <v>0</v>
      </c>
      <c r="M35" s="7">
        <v>0</v>
      </c>
      <c r="N35" s="7">
        <v>0</v>
      </c>
      <c r="O35" s="33">
        <f t="shared" si="0"/>
        <v>0</v>
      </c>
    </row>
    <row r="36" spans="1:15" s="6" customFormat="1" ht="15.75" customHeight="1">
      <c r="B36" s="6">
        <v>28</v>
      </c>
      <c r="D36" s="70"/>
      <c r="E36" s="71"/>
      <c r="F36" s="71"/>
      <c r="G36" s="72"/>
      <c r="H36" s="72"/>
      <c r="I36" s="72"/>
      <c r="K36" s="37"/>
      <c r="L36" s="7">
        <v>0</v>
      </c>
      <c r="M36" s="7">
        <v>0</v>
      </c>
      <c r="N36" s="7">
        <v>0</v>
      </c>
      <c r="O36" s="33">
        <f t="shared" si="0"/>
        <v>0</v>
      </c>
    </row>
    <row r="37" spans="1:15" s="6" customFormat="1" ht="15.75" customHeight="1">
      <c r="B37" s="6">
        <v>29</v>
      </c>
      <c r="D37" s="70"/>
      <c r="E37" s="71"/>
      <c r="F37" s="71"/>
      <c r="G37" s="72"/>
      <c r="H37" s="72"/>
      <c r="I37" s="72"/>
      <c r="K37" s="37"/>
      <c r="L37" s="7">
        <v>0</v>
      </c>
      <c r="M37" s="7">
        <v>0</v>
      </c>
      <c r="N37" s="7">
        <v>0</v>
      </c>
      <c r="O37" s="33">
        <f t="shared" si="0"/>
        <v>0</v>
      </c>
    </row>
    <row r="38" spans="1:15" s="6" customFormat="1" ht="15.75" customHeight="1">
      <c r="B38" s="6">
        <v>30</v>
      </c>
      <c r="D38" s="70"/>
      <c r="E38" s="71"/>
      <c r="F38" s="71"/>
      <c r="G38" s="72"/>
      <c r="H38" s="72"/>
      <c r="I38" s="72"/>
      <c r="K38" s="37"/>
      <c r="L38" s="7">
        <v>0</v>
      </c>
      <c r="M38" s="7">
        <v>0</v>
      </c>
      <c r="N38" s="7">
        <v>0</v>
      </c>
      <c r="O38" s="33">
        <f t="shared" si="0"/>
        <v>0</v>
      </c>
    </row>
    <row r="39" spans="1:15" s="6" customFormat="1" ht="15.75" customHeight="1">
      <c r="B39" s="6">
        <v>31</v>
      </c>
      <c r="D39" s="70"/>
      <c r="E39" s="71"/>
      <c r="F39" s="71"/>
      <c r="G39" s="72"/>
      <c r="H39" s="72"/>
      <c r="I39" s="72"/>
      <c r="K39" s="37"/>
      <c r="L39" s="7">
        <v>0</v>
      </c>
      <c r="M39" s="7">
        <v>0</v>
      </c>
      <c r="N39" s="7">
        <v>0</v>
      </c>
      <c r="O39" s="33">
        <f t="shared" si="0"/>
        <v>0</v>
      </c>
    </row>
    <row r="40" spans="1:15" s="6" customFormat="1" ht="15.75" customHeight="1">
      <c r="B40" s="6">
        <v>32</v>
      </c>
      <c r="D40" s="70"/>
      <c r="E40" s="71"/>
      <c r="F40" s="71"/>
      <c r="G40" s="72"/>
      <c r="H40" s="72"/>
      <c r="I40" s="72"/>
      <c r="K40" s="37"/>
      <c r="L40" s="7">
        <v>0</v>
      </c>
      <c r="M40" s="7">
        <v>0</v>
      </c>
      <c r="N40" s="7">
        <v>0</v>
      </c>
      <c r="O40" s="33">
        <f t="shared" si="0"/>
        <v>0</v>
      </c>
    </row>
    <row r="41" spans="1:15" s="6" customFormat="1" ht="15.75" customHeight="1">
      <c r="B41" s="9"/>
      <c r="C41" s="22"/>
      <c r="D41" s="70"/>
      <c r="E41" s="71"/>
      <c r="F41" s="71"/>
      <c r="G41" s="72"/>
      <c r="H41" s="72"/>
      <c r="I41" s="72"/>
      <c r="K41" s="37"/>
      <c r="L41" s="7">
        <v>0</v>
      </c>
      <c r="M41" s="7">
        <v>0</v>
      </c>
      <c r="N41" s="7">
        <v>0</v>
      </c>
      <c r="O41" s="33">
        <f t="shared" si="0"/>
        <v>0</v>
      </c>
    </row>
    <row r="42" spans="1:15" s="6" customFormat="1" ht="15.75" customHeight="1">
      <c r="A42" s="36"/>
      <c r="B42" s="17"/>
      <c r="C42" s="31"/>
      <c r="D42" s="73"/>
      <c r="E42" s="74"/>
      <c r="F42" s="74"/>
      <c r="G42" s="75"/>
      <c r="H42" s="75"/>
      <c r="I42" s="76"/>
      <c r="J42" s="31"/>
      <c r="K42" s="37"/>
      <c r="L42" s="7">
        <v>0</v>
      </c>
      <c r="M42" s="7">
        <v>0</v>
      </c>
      <c r="N42" s="7">
        <v>0</v>
      </c>
      <c r="O42" s="33">
        <f t="shared" si="0"/>
        <v>0</v>
      </c>
    </row>
    <row r="43" spans="1:15" s="6" customFormat="1" ht="15.75" customHeight="1">
      <c r="A43" s="38"/>
      <c r="B43" s="17"/>
      <c r="C43" s="31"/>
      <c r="D43" s="70"/>
      <c r="E43" s="71"/>
      <c r="F43" s="71"/>
      <c r="G43" s="72"/>
      <c r="H43" s="72"/>
      <c r="I43" s="72"/>
      <c r="J43" s="31"/>
      <c r="K43" s="7"/>
      <c r="L43" s="7">
        <v>0</v>
      </c>
      <c r="M43" s="7">
        <v>0</v>
      </c>
      <c r="N43" s="7">
        <v>0</v>
      </c>
      <c r="O43" s="34">
        <f t="shared" si="0"/>
        <v>0</v>
      </c>
    </row>
    <row r="44" spans="1:15" ht="15.75" customHeight="1">
      <c r="B44" s="9"/>
      <c r="C44" s="9"/>
      <c r="D44" s="67"/>
      <c r="E44" s="67"/>
      <c r="F44" s="67"/>
      <c r="G44" s="67"/>
      <c r="H44" s="67"/>
      <c r="I44" s="67"/>
      <c r="J44" s="7"/>
      <c r="K44" s="7"/>
      <c r="L44" s="7"/>
      <c r="M44" s="7"/>
      <c r="N44" s="7"/>
      <c r="O44" s="35">
        <f t="shared" ref="O44:O53" si="1">SUM(J44:N44)/7</f>
        <v>0</v>
      </c>
    </row>
    <row r="45" spans="1:15" ht="15.75" customHeight="1">
      <c r="B45" s="17"/>
      <c r="C45" s="32"/>
      <c r="D45" s="68"/>
      <c r="E45" s="59"/>
      <c r="F45" s="59"/>
      <c r="G45" s="59"/>
      <c r="H45" s="59"/>
      <c r="I45" s="65"/>
      <c r="J45" s="18"/>
      <c r="K45" s="18"/>
      <c r="L45" s="18"/>
      <c r="M45" s="18"/>
      <c r="N45" s="18"/>
      <c r="O45" s="10">
        <f t="shared" si="1"/>
        <v>0</v>
      </c>
    </row>
    <row r="46" spans="1:15" ht="15.75" customHeight="1">
      <c r="B46" s="9"/>
      <c r="C46" s="11"/>
      <c r="D46" s="69"/>
      <c r="E46" s="63"/>
      <c r="F46" s="63"/>
      <c r="G46" s="63"/>
      <c r="H46" s="63"/>
      <c r="I46" s="57"/>
      <c r="J46" s="7"/>
      <c r="K46" s="7"/>
      <c r="L46" s="7"/>
      <c r="M46" s="7"/>
      <c r="N46" s="7"/>
      <c r="O46" s="10">
        <f t="shared" si="1"/>
        <v>0</v>
      </c>
    </row>
    <row r="47" spans="1:15" ht="15.75" customHeight="1">
      <c r="B47" s="9"/>
      <c r="C47" s="11"/>
      <c r="D47" s="69"/>
      <c r="E47" s="63"/>
      <c r="F47" s="63"/>
      <c r="G47" s="63"/>
      <c r="H47" s="63"/>
      <c r="I47" s="57"/>
      <c r="J47" s="7"/>
      <c r="K47" s="7"/>
      <c r="L47" s="7"/>
      <c r="M47" s="7"/>
      <c r="N47" s="7"/>
      <c r="O47" s="10">
        <f t="shared" si="1"/>
        <v>0</v>
      </c>
    </row>
    <row r="48" spans="1:15" ht="15.75" customHeight="1">
      <c r="B48" s="9"/>
      <c r="C48" s="11"/>
      <c r="D48" s="69"/>
      <c r="E48" s="63"/>
      <c r="F48" s="63"/>
      <c r="G48" s="63"/>
      <c r="H48" s="63"/>
      <c r="I48" s="57"/>
      <c r="J48" s="7"/>
      <c r="K48" s="7"/>
      <c r="L48" s="7"/>
      <c r="M48" s="7"/>
      <c r="N48" s="7"/>
      <c r="O48" s="10">
        <f t="shared" si="1"/>
        <v>0</v>
      </c>
    </row>
    <row r="49" spans="2:15" ht="15.75" customHeight="1">
      <c r="B49" s="9"/>
      <c r="C49" s="11"/>
      <c r="D49" s="69"/>
      <c r="E49" s="63"/>
      <c r="F49" s="63"/>
      <c r="G49" s="63"/>
      <c r="H49" s="63"/>
      <c r="I49" s="57"/>
      <c r="J49" s="7"/>
      <c r="K49" s="7"/>
      <c r="L49" s="7"/>
      <c r="M49" s="7"/>
      <c r="N49" s="7"/>
      <c r="O49" s="10">
        <f t="shared" si="1"/>
        <v>0</v>
      </c>
    </row>
    <row r="50" spans="2:15" ht="15.75" customHeight="1">
      <c r="B50" s="9"/>
      <c r="C50" s="11"/>
      <c r="D50" s="69"/>
      <c r="E50" s="63"/>
      <c r="F50" s="63"/>
      <c r="G50" s="63"/>
      <c r="H50" s="63"/>
      <c r="I50" s="57"/>
      <c r="J50" s="7"/>
      <c r="K50" s="7"/>
      <c r="L50" s="7"/>
      <c r="M50" s="7"/>
      <c r="N50" s="7"/>
      <c r="O50" s="10">
        <f t="shared" si="1"/>
        <v>0</v>
      </c>
    </row>
    <row r="51" spans="2:15" ht="15.75" customHeight="1">
      <c r="B51" s="9"/>
      <c r="C51" s="11"/>
      <c r="D51" s="69"/>
      <c r="E51" s="63"/>
      <c r="F51" s="63"/>
      <c r="G51" s="63"/>
      <c r="H51" s="63"/>
      <c r="I51" s="57"/>
      <c r="J51" s="7"/>
      <c r="K51" s="7"/>
      <c r="L51" s="7"/>
      <c r="M51" s="7"/>
      <c r="N51" s="7"/>
      <c r="O51" s="10">
        <f t="shared" si="1"/>
        <v>0</v>
      </c>
    </row>
    <row r="52" spans="2:15" ht="15.75" customHeight="1">
      <c r="B52" s="9"/>
      <c r="C52" s="11"/>
      <c r="D52" s="69"/>
      <c r="E52" s="63"/>
      <c r="F52" s="63"/>
      <c r="G52" s="63"/>
      <c r="H52" s="63"/>
      <c r="I52" s="57"/>
      <c r="J52" s="7"/>
      <c r="K52" s="7"/>
      <c r="L52" s="7"/>
      <c r="M52" s="7"/>
      <c r="N52" s="7"/>
      <c r="O52" s="10">
        <f t="shared" si="1"/>
        <v>0</v>
      </c>
    </row>
    <row r="53" spans="2:15" ht="15.75" customHeight="1">
      <c r="B53" s="9"/>
      <c r="C53" s="6"/>
      <c r="D53" s="62"/>
      <c r="E53" s="63"/>
      <c r="F53" s="63"/>
      <c r="G53" s="63"/>
      <c r="H53" s="63"/>
      <c r="I53" s="57"/>
      <c r="J53" s="6"/>
      <c r="K53" s="6"/>
      <c r="L53" s="6"/>
      <c r="M53" s="6"/>
      <c r="N53" s="6"/>
      <c r="O53" s="10">
        <f t="shared" si="1"/>
        <v>0</v>
      </c>
    </row>
    <row r="54" spans="2:15" ht="15.75" customHeight="1">
      <c r="C54" s="54"/>
      <c r="D54" s="55"/>
      <c r="E54" s="3"/>
      <c r="H54" s="64" t="s">
        <v>115</v>
      </c>
      <c r="I54" s="65"/>
      <c r="J54" s="12">
        <f>COUNTIF(J9:J53,"&gt;=70")</f>
        <v>19</v>
      </c>
      <c r="K54" s="12">
        <f>COUNTIF(K9:K53,"&gt;=70")</f>
        <v>19</v>
      </c>
      <c r="L54" s="12">
        <f>COUNTIF(L9:L53,"&gt;=70")</f>
        <v>19</v>
      </c>
      <c r="M54" s="12">
        <f>COUNTIF(M9:M53,"&gt;=70")</f>
        <v>0</v>
      </c>
      <c r="N54" s="12">
        <f>COUNTIF(N9:N53,"&gt;=70")</f>
        <v>0</v>
      </c>
      <c r="O54" s="13">
        <f>COUNTIF(O9:O48,"&gt;=70")</f>
        <v>0</v>
      </c>
    </row>
    <row r="55" spans="2:15" ht="15.75" customHeight="1">
      <c r="C55" s="54"/>
      <c r="D55" s="55"/>
      <c r="E55" s="2"/>
      <c r="H55" s="66" t="s">
        <v>116</v>
      </c>
      <c r="I55" s="57"/>
      <c r="J55" s="14">
        <f t="shared" ref="J55:O55" si="2">COUNTIF(J9:J53,"&lt;70")</f>
        <v>0</v>
      </c>
      <c r="K55" s="14">
        <f t="shared" si="2"/>
        <v>0</v>
      </c>
      <c r="L55" s="14">
        <f t="shared" si="2"/>
        <v>16</v>
      </c>
      <c r="M55" s="14">
        <f t="shared" si="2"/>
        <v>35</v>
      </c>
      <c r="N55" s="14">
        <f t="shared" si="2"/>
        <v>35</v>
      </c>
      <c r="O55" s="14">
        <f t="shared" si="2"/>
        <v>45</v>
      </c>
    </row>
    <row r="56" spans="2:15" ht="15.75" customHeight="1">
      <c r="C56" s="54"/>
      <c r="D56" s="55"/>
      <c r="E56" s="55"/>
      <c r="H56" s="66" t="s">
        <v>117</v>
      </c>
      <c r="I56" s="57"/>
      <c r="J56" s="14">
        <f t="shared" ref="J56:O56" si="3">COUNT(J9:J53)</f>
        <v>19</v>
      </c>
      <c r="K56" s="14">
        <f t="shared" si="3"/>
        <v>19</v>
      </c>
      <c r="L56" s="14">
        <f t="shared" si="3"/>
        <v>35</v>
      </c>
      <c r="M56" s="14">
        <f t="shared" si="3"/>
        <v>35</v>
      </c>
      <c r="N56" s="14">
        <f t="shared" si="3"/>
        <v>35</v>
      </c>
      <c r="O56" s="14">
        <f t="shared" si="3"/>
        <v>45</v>
      </c>
    </row>
    <row r="57" spans="2:15" ht="15.75" customHeight="1">
      <c r="C57" s="54"/>
      <c r="D57" s="55"/>
      <c r="E57" s="3"/>
      <c r="H57" s="56" t="s">
        <v>118</v>
      </c>
      <c r="I57" s="57"/>
      <c r="J57" s="15">
        <f t="shared" ref="J57:O57" si="4">J54/J56</f>
        <v>1</v>
      </c>
      <c r="K57" s="16">
        <f t="shared" si="4"/>
        <v>1</v>
      </c>
      <c r="L57" s="16">
        <f t="shared" si="4"/>
        <v>0.54285714285714282</v>
      </c>
      <c r="M57" s="16">
        <f t="shared" si="4"/>
        <v>0</v>
      </c>
      <c r="N57" s="16">
        <f t="shared" si="4"/>
        <v>0</v>
      </c>
      <c r="O57" s="16">
        <f t="shared" si="4"/>
        <v>0</v>
      </c>
    </row>
    <row r="58" spans="2:15" ht="15.75" customHeight="1">
      <c r="C58" s="54"/>
      <c r="D58" s="55"/>
      <c r="E58" s="3"/>
      <c r="H58" s="56" t="s">
        <v>119</v>
      </c>
      <c r="I58" s="57"/>
      <c r="J58" s="15">
        <f t="shared" ref="J58:O58" si="5">J55/J56</f>
        <v>0</v>
      </c>
      <c r="K58" s="15">
        <f t="shared" si="5"/>
        <v>0</v>
      </c>
      <c r="L58" s="16">
        <f t="shared" si="5"/>
        <v>0.45714285714285713</v>
      </c>
      <c r="M58" s="16">
        <f t="shared" si="5"/>
        <v>1</v>
      </c>
      <c r="N58" s="16">
        <f t="shared" si="5"/>
        <v>1</v>
      </c>
      <c r="O58" s="16">
        <f t="shared" si="5"/>
        <v>1</v>
      </c>
    </row>
    <row r="59" spans="2:15" ht="15.75" customHeight="1">
      <c r="C59" s="54"/>
      <c r="D59" s="55"/>
      <c r="E59" s="2"/>
    </row>
    <row r="60" spans="2:15" ht="15.75" customHeight="1">
      <c r="C60" s="3"/>
      <c r="D60" s="3"/>
      <c r="E60" s="2"/>
    </row>
    <row r="61" spans="2:15" ht="15.75" customHeight="1">
      <c r="J61" s="58"/>
      <c r="K61" s="59"/>
      <c r="L61" s="59"/>
      <c r="M61" s="59"/>
      <c r="N61" s="59"/>
    </row>
    <row r="62" spans="2:15" ht="15.75" customHeight="1">
      <c r="J62" s="60" t="s">
        <v>120</v>
      </c>
      <c r="K62" s="61"/>
      <c r="L62" s="61"/>
      <c r="M62" s="61"/>
      <c r="N62" s="61"/>
    </row>
    <row r="63" spans="2:15" ht="15.75" customHeight="1"/>
    <row r="64" spans="2:15" ht="15.75" customHeight="1"/>
    <row r="65" ht="15.75" customHeight="1"/>
    <row r="66" ht="15.75" customHeight="1"/>
    <row r="67" ht="15.75" customHeight="1"/>
    <row r="68" ht="15.75" customHeight="1"/>
    <row r="69" ht="15.75" customHeight="1"/>
  </sheetData>
  <mergeCells count="102">
    <mergeCell ref="B2:N2"/>
    <mergeCell ref="C3:N3"/>
    <mergeCell ref="D4:G4"/>
    <mergeCell ref="J4:K4"/>
    <mergeCell ref="D6:G6"/>
    <mergeCell ref="I6:J6"/>
    <mergeCell ref="K6:N6"/>
    <mergeCell ref="D8:I8"/>
    <mergeCell ref="D9:F9"/>
    <mergeCell ref="G9:I9"/>
    <mergeCell ref="D10:F10"/>
    <mergeCell ref="G10:I10"/>
    <mergeCell ref="U10:V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43:F43"/>
    <mergeCell ref="G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C58:D58"/>
    <mergeCell ref="H58:I58"/>
    <mergeCell ref="C59:D59"/>
    <mergeCell ref="J61:N61"/>
    <mergeCell ref="J62:N6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</mergeCells>
  <pageMargins left="0.23611099999999999" right="0.23611099999999999" top="0.74791700000000005" bottom="0.74791700000000005" header="0" footer="0"/>
  <pageSetup scale="75" fitToWidth="0"/>
  <extLst>
    <ext uri="smNativeData">
      <pm:sheetPrefs xmlns:pm="smNativeData" day="172716988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110A</vt:lpstr>
      <vt:lpstr>102A</vt:lpstr>
      <vt:lpstr>111A</vt:lpstr>
      <vt:lpstr>104A</vt:lpstr>
      <vt:lpstr>107C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Tellez</cp:lastModifiedBy>
  <cp:revision>0</cp:revision>
  <cp:lastPrinted>2023-03-21T15:13:53Z</cp:lastPrinted>
  <dcterms:created xsi:type="dcterms:W3CDTF">2023-03-14T19:16:59Z</dcterms:created>
  <dcterms:modified xsi:type="dcterms:W3CDTF">2024-11-21T00:37:33Z</dcterms:modified>
</cp:coreProperties>
</file>