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JTRM\"/>
    </mc:Choice>
  </mc:AlternateContent>
  <xr:revisionPtr revIDLastSave="0" documentId="8_{C94A4789-1AE4-459B-BBB7-04B425C31DF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4" i="24" l="1"/>
  <c r="G34" i="23"/>
  <c r="G34" i="22"/>
  <c r="E6" i="24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B10" i="23"/>
  <c r="B34" i="23" s="1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<sst xmlns="http://schemas.openxmlformats.org/spreadsheetml/2006/main" count="228" uniqueCount="52">
  <si>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</si>
  <si>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</si>
  <si>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</si>
  <si>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</si>
  <si>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</si>
  <si>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</si>
  <si>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</si>
  <si>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</si>
  <si>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</si>
  <si>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</si>
  <si>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</si>
  <si>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</si>
  <si>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</si>
  <si>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</si>
  <si>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</si>
  <si>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</si>
  <si>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</si>
  <si>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</si>
  <si>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</si>
  <si>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</si>
  <si>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</si>
  <si>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</si>
  <si>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</si>
  <si>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</si>
  <si>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</si>
  <si>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</si>
  <si>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</si>
  <si>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</si>
  <si>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</si>
  <si>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</si>
  <si>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</si>
  <si>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</si>
  <si>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</si>
  <si>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</si>
  <si>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</si>
  <si>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</si>
  <si>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 xml:space="preserve">BASICAS </t>
  </si>
  <si>
    <t xml:space="preserve">DEPARTAMENTO DE </t>
  </si>
  <si>
    <t xml:space="preserve">TONATIUH SOSME SANCHEZ </t>
  </si>
  <si>
    <t>LADM</t>
  </si>
  <si>
    <t xml:space="preserve">MATEMATICAS APLICADAS A LA ADMINISTRACION </t>
  </si>
  <si>
    <t xml:space="preserve">INGENIERIA DE PROCESOS </t>
  </si>
  <si>
    <t>DESARROLLO SUSTENTABLE</t>
  </si>
  <si>
    <t>CALIDAD APLICADA A LA GESTION EMPRESARIAL</t>
  </si>
  <si>
    <t>IGEM</t>
  </si>
  <si>
    <t>707-A</t>
  </si>
  <si>
    <t>105-A</t>
  </si>
  <si>
    <t>507-B</t>
  </si>
  <si>
    <t>707-B</t>
  </si>
  <si>
    <t>DEPARTAMENTO DE</t>
  </si>
  <si>
    <t>III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</si>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</sst>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opLeftCell="A5" zoomScale="106" zoomScaleNormal="106" zoomScaleSheetLayoutView="100" workbookViewId="0">
      <selection activeCell="A6" sqref="A6:D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12.21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2</v>
      </c>
      <c r="B8" s="34">
        <v>1</v>
      </c>
      <c r="C8" s="34"/>
      <c r="D8" s="14" t="s">
        <v>3</v>
      </c>
      <c r="E8" s="5">
        <v>5</v>
      </c>
      <c r="G8" s="4" t="s">
        <v>4</v>
      </c>
      <c r="H8" s="5">
        <v>4</v>
      </c>
      <c r="I8" s="33" t="s">
        <v>5</v>
      </c>
      <c r="J8" s="33"/>
      <c r="K8" s="33"/>
      <c r="L8" s="34" t="s">
        <v>34</v>
      </c>
      <c r="M8" s="34"/>
      <c r="N8" s="34"/>
    </row>
    <row r="10" spans="1:14" x14ac:dyDescent="0.25">
      <c r="A10" s="4" t="s">
        <v>6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42</v>
      </c>
      <c r="B14" s="9" t="s">
        <v>19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98</v>
      </c>
      <c r="N14" s="15">
        <v>0.6</v>
      </c>
    </row>
    <row r="15" spans="1:14" s="11" customFormat="1" ht="26.4" x14ac:dyDescent="0.25">
      <c r="A15" s="9" t="s">
        <v>40</v>
      </c>
      <c r="B15" s="9" t="s">
        <v>19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90</v>
      </c>
      <c r="N15" s="15">
        <v>0.72</v>
      </c>
    </row>
    <row r="16" spans="1:14" s="11" customFormat="1" x14ac:dyDescent="0.25">
      <c r="A16" s="21" t="s">
        <v>41</v>
      </c>
      <c r="B16" s="9" t="s">
        <v>19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96</v>
      </c>
      <c r="N16" s="15">
        <v>0.51</v>
      </c>
    </row>
    <row r="17" spans="1:14" s="11" customFormat="1" x14ac:dyDescent="0.25">
      <c r="A17" s="9" t="s">
        <v>42</v>
      </c>
      <c r="B17" s="9" t="s">
        <v>19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98</v>
      </c>
      <c r="N17" s="15">
        <v>1</v>
      </c>
    </row>
    <row r="18" spans="1:14" s="11" customFormat="1" ht="26.4" x14ac:dyDescent="0.25">
      <c r="A18" s="21" t="s">
        <v>43</v>
      </c>
      <c r="B18" s="9" t="s">
        <v>19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126</v>
      </c>
      <c r="G25" s="17">
        <f>SUM(G14:G24)</f>
        <v>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94.8</v>
      </c>
      <c r="N25" s="19">
        <f>AVERAGE(N14:N24)</f>
        <v>0.75600000000000001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38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opLeftCell="B5" zoomScale="110" zoomScaleNormal="110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49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2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42</v>
      </c>
      <c r="B14" s="9" t="s">
        <v>28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6.4" x14ac:dyDescent="0.25">
      <c r="A15" s="9" t="s">
        <v>40</v>
      </c>
      <c r="B15" s="9" t="s">
        <v>28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85</v>
      </c>
      <c r="N15" s="15">
        <v>0.92</v>
      </c>
    </row>
    <row r="16" spans="1:14" s="11" customFormat="1" ht="26.4" x14ac:dyDescent="0.25">
      <c r="A16" s="21" t="s">
        <v>41</v>
      </c>
      <c r="B16" s="9" t="s">
        <v>28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92</v>
      </c>
      <c r="N16" s="15">
        <v>0.89</v>
      </c>
    </row>
    <row r="17" spans="1:14" s="11" customFormat="1" ht="26.4" x14ac:dyDescent="0.25">
      <c r="A17" s="9" t="s">
        <v>42</v>
      </c>
      <c r="B17" s="9" t="s">
        <v>28</v>
      </c>
      <c r="C17" s="9" t="s">
        <v>48</v>
      </c>
      <c r="D17" s="9" t="s">
        <v>44</v>
      </c>
      <c r="E17" s="9">
        <v>15</v>
      </c>
      <c r="F17" s="9">
        <v>14</v>
      </c>
      <c r="G17" s="9">
        <v>1</v>
      </c>
      <c r="H17" s="10"/>
      <c r="I17" s="9"/>
      <c r="J17" s="10"/>
      <c r="K17" s="9"/>
      <c r="L17" s="10"/>
      <c r="M17" s="9">
        <v>93</v>
      </c>
      <c r="N17" s="15">
        <v>0.93</v>
      </c>
    </row>
    <row r="18" spans="1:14" s="11" customFormat="1" ht="26.4" x14ac:dyDescent="0.25">
      <c r="A18" s="21" t="s">
        <v>43</v>
      </c>
      <c r="B18" s="9" t="s">
        <v>28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94</v>
      </c>
      <c r="N18" s="15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zoomScale="110" zoomScaleNormal="110" zoomScaleSheetLayoutView="100" workbookViewId="0">
      <selection activeCell="L4" sqref="L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37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3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">
        <v>51</v>
      </c>
      <c r="M8" s="34"/>
      <c r="N8" s="34"/>
    </row>
    <row r="10" spans="1:14" x14ac:dyDescent="0.25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">
        <v>42</v>
      </c>
      <c r="B14" s="9" t="s">
        <v>50</v>
      </c>
      <c r="C14" s="9" t="s">
        <v>45</v>
      </c>
      <c r="D14" s="9" t="s">
        <v>44</v>
      </c>
      <c r="E14" s="9">
        <v>23</v>
      </c>
      <c r="F14" s="9">
        <v>23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">
        <v>40</v>
      </c>
      <c r="B15" s="9" t="s">
        <v>50</v>
      </c>
      <c r="C15" s="9" t="s">
        <v>46</v>
      </c>
      <c r="D15" s="9" t="s">
        <v>39</v>
      </c>
      <c r="E15" s="9">
        <v>38</v>
      </c>
      <c r="F15" s="9">
        <v>36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87</v>
      </c>
      <c r="N15" s="15">
        <v>0.95</v>
      </c>
    </row>
    <row r="16" spans="1:14" s="11" customFormat="1" ht="26.4" x14ac:dyDescent="0.25">
      <c r="A16" s="21" t="s">
        <v>41</v>
      </c>
      <c r="B16" s="9" t="s">
        <v>50</v>
      </c>
      <c r="C16" s="9" t="s">
        <v>47</v>
      </c>
      <c r="D16" s="9" t="s">
        <v>44</v>
      </c>
      <c r="E16" s="9">
        <v>29</v>
      </c>
      <c r="F16" s="9">
        <v>26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90</v>
      </c>
      <c r="N16" s="15">
        <v>0.9</v>
      </c>
    </row>
    <row r="17" spans="1:14" s="11" customFormat="1" ht="26.4" x14ac:dyDescent="0.25">
      <c r="A17" s="9" t="s">
        <v>42</v>
      </c>
      <c r="B17" s="9" t="s">
        <v>50</v>
      </c>
      <c r="C17" s="9" t="s">
        <v>48</v>
      </c>
      <c r="D17" s="9" t="s">
        <v>44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99</v>
      </c>
      <c r="N17" s="15">
        <v>0.94</v>
      </c>
    </row>
    <row r="18" spans="1:14" s="11" customFormat="1" ht="26.4" x14ac:dyDescent="0.25">
      <c r="A18" s="21" t="s">
        <v>43</v>
      </c>
      <c r="B18" s="9" t="s">
        <v>50</v>
      </c>
      <c r="C18" s="9" t="s">
        <v>45</v>
      </c>
      <c r="D18" s="9" t="s">
        <v>44</v>
      </c>
      <c r="E18" s="9">
        <v>24</v>
      </c>
      <c r="F18" s="9">
        <v>23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92</v>
      </c>
      <c r="N18" s="15">
        <v>0.92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123</v>
      </c>
      <c r="G25" s="17">
        <f>SUM(G14:G24)</f>
        <v>0</v>
      </c>
      <c r="H25" s="18"/>
      <c r="I25" s="17">
        <f t="shared" ref="I25" si="0">(E25-SUM(F25:G25))-K25</f>
        <v>6</v>
      </c>
      <c r="J25" s="18"/>
      <c r="K25" s="17">
        <f>SUM(K14:K24)</f>
        <v>0</v>
      </c>
      <c r="L25" s="18">
        <f t="shared" ref="L25" si="1">K25/E25</f>
        <v>0</v>
      </c>
      <c r="M25" s="17">
        <f>AVERAGE(M14:M24)</f>
        <v>93.6</v>
      </c>
      <c r="N25" s="19">
        <f>AVERAGE(N14:N24)</f>
        <v>0.94199999999999995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110" zoomScaleNormal="110" zoomScaleSheetLayoutView="100" workbookViewId="0">
      <selection activeCell="E15" sqref="E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49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4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x14ac:dyDescent="0.25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15</v>
      </c>
      <c r="G14" s="9"/>
      <c r="H14" s="10"/>
      <c r="I14" s="9">
        <f t="shared" ref="I14:I25" si="0">(E14-SUM(F14:G14))-K14</f>
        <v>8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23</v>
      </c>
      <c r="F25" s="17">
        <f>SUM(F14:F24)</f>
        <v>15</v>
      </c>
      <c r="G25" s="17">
        <f>SUM(G14:G24)</f>
        <v>0</v>
      </c>
      <c r="H25" s="18"/>
      <c r="I25" s="17">
        <f t="shared" si="0"/>
        <v>8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4"/>
  <sheetViews>
    <sheetView topLeftCell="A2" zoomScaleNormal="100" zoomScaleSheetLayoutView="100" workbookViewId="0">
      <selection activeCell="D14" sqref="D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49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2</v>
      </c>
      <c r="B8" s="34">
        <v>1</v>
      </c>
      <c r="C8" s="34"/>
      <c r="D8" s="14" t="s">
        <v>3</v>
      </c>
      <c r="E8" s="20">
        <v>5</v>
      </c>
      <c r="F8"/>
      <c r="G8" s="4" t="s">
        <v>4</v>
      </c>
      <c r="H8" s="20">
        <v>4</v>
      </c>
      <c r="I8" s="33" t="s">
        <v>5</v>
      </c>
      <c r="J8" s="33"/>
      <c r="K8" s="33"/>
      <c r="L8" s="34" t="s">
        <v>31</v>
      </c>
      <c r="M8" s="34"/>
      <c r="N8" s="34"/>
    </row>
    <row r="10" spans="1:14" x14ac:dyDescent="0.25">
      <c r="A10" s="4" t="s">
        <v>6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6.4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8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x14ac:dyDescent="0.25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33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2023-01-10T03:58:14Z</cp:lastPrinted>
  <dcterms:created xsi:type="dcterms:W3CDTF">2021-11-22T14:45:25Z</dcterms:created>
  <dcterms:modified xsi:type="dcterms:W3CDTF">2024-11-22T19:47:27Z</dcterms:modified>
  <cp:category/>
  <cp:contentStatus/>
</cp:coreProperties>
</file>