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24" l="1"/>
  <c r="N14" i="25"/>
  <c r="N14" i="23"/>
  <c r="N14" i="22"/>
  <c r="N14" i="10"/>
  <c r="A14" i="23" l="1"/>
  <c r="E14" i="22"/>
  <c r="C14" i="22"/>
  <c r="N28" i="24" l="1"/>
  <c r="M28" i="24"/>
  <c r="N29" i="23"/>
  <c r="M29" i="23"/>
  <c r="F28" i="24"/>
  <c r="E14" i="24"/>
  <c r="D14" i="24"/>
  <c r="C14" i="24"/>
  <c r="A14" i="24"/>
  <c r="I28" i="24" l="1"/>
  <c r="N28" i="10" l="1"/>
  <c r="M28" i="10"/>
  <c r="F29" i="22" l="1"/>
  <c r="L14" i="24" l="1"/>
  <c r="G37" i="25" l="1"/>
  <c r="G37" i="24"/>
  <c r="G38" i="23"/>
  <c r="G38" i="22"/>
  <c r="E6" i="25"/>
  <c r="E6" i="24"/>
  <c r="E6" i="23"/>
  <c r="E6" i="22"/>
  <c r="K29" i="22" l="1"/>
  <c r="K28" i="10" l="1"/>
  <c r="N28" i="25" l="1"/>
  <c r="M28" i="25"/>
  <c r="K28" i="25"/>
  <c r="G28" i="25"/>
  <c r="F28" i="25"/>
  <c r="E14" i="25"/>
  <c r="D14" i="25"/>
  <c r="C14" i="25"/>
  <c r="A14" i="25"/>
  <c r="B10" i="25"/>
  <c r="B37" i="25" s="1"/>
  <c r="L8" i="25"/>
  <c r="H8" i="25"/>
  <c r="E8" i="25"/>
  <c r="K28" i="24"/>
  <c r="B10" i="24"/>
  <c r="B37" i="24" s="1"/>
  <c r="L8" i="24"/>
  <c r="H8" i="24"/>
  <c r="E8" i="24"/>
  <c r="K29" i="23"/>
  <c r="G29" i="23"/>
  <c r="F29" i="23"/>
  <c r="E14" i="23"/>
  <c r="I14" i="23" s="1"/>
  <c r="D14" i="23"/>
  <c r="C14" i="23"/>
  <c r="B10" i="23"/>
  <c r="B38" i="23" s="1"/>
  <c r="L8" i="23"/>
  <c r="H8" i="23"/>
  <c r="E8" i="23"/>
  <c r="D14" i="22"/>
  <c r="A14" i="22"/>
  <c r="B10" i="22"/>
  <c r="B38" i="22" s="1"/>
  <c r="L8" i="22"/>
  <c r="H8" i="22"/>
  <c r="E8" i="22"/>
  <c r="G29" i="22"/>
  <c r="G28" i="10"/>
  <c r="F28" i="10"/>
  <c r="E28" i="10"/>
  <c r="L28" i="10" s="1"/>
  <c r="L14" i="10"/>
  <c r="I14" i="10"/>
  <c r="L14" i="25" l="1"/>
  <c r="J14" i="25"/>
  <c r="H14" i="25"/>
  <c r="E28" i="25"/>
  <c r="H28" i="25" s="1"/>
  <c r="E28" i="24"/>
  <c r="L14" i="23"/>
  <c r="E29" i="23"/>
  <c r="L14" i="22"/>
  <c r="E29" i="22"/>
  <c r="I28" i="10"/>
  <c r="I29" i="22" l="1"/>
  <c r="I28" i="25"/>
  <c r="J28" i="25" s="1"/>
  <c r="L28" i="25"/>
  <c r="L28" i="24"/>
  <c r="I29" i="23"/>
  <c r="L29" i="23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<sst xmlns="http://schemas.openxmlformats.org/spreadsheetml/2006/main" count="169" uniqueCount="41">
  <si>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</si>
  <si>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</si>
  <si>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</si>
  <si>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</si>
  <si>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</si>
  <si>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</si>
  <si>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</si>
  <si>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</si>
  <si>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</si>
  <si>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</si>
  <si>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</si>
  <si>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</si>
  <si>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</si>
  <si>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</si>
  <si>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</si>
  <si>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</si>
  <si>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</si>
  <si>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</si>
  <si>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</si>
  <si>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</si>
  <si>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</si>
  <si>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</si>
  <si>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</si>
  <si>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</si>
  <si>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</si>
  <si>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</si>
  <si>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</si>
  <si>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</si>
  <si>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</si>
  <si>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</si>
  <si>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</si>
  <si>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II</t>
  </si>
  <si>
    <t>III</t>
  </si>
  <si>
    <t>IV</t>
  </si>
  <si>
    <t>T</t>
  </si>
  <si>
    <t>AGOSTO-DICIEMBRE 2024</t>
  </si>
  <si>
    <t>ING. VICTOR PALMA CRUZ</t>
  </si>
  <si>
    <t>ELECTROMAGNETISMO</t>
  </si>
  <si>
    <t>311B</t>
  </si>
  <si>
    <t>ELECTROMECANICA</t>
  </si>
  <si>
    <t>MI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</si>
</sst>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1</v>
      </c>
      <c r="G8" s="4" t="s">
        <v>5</v>
      </c>
      <c r="H8" s="5">
        <v>1</v>
      </c>
      <c r="I8" s="34" t="s">
        <v>6</v>
      </c>
      <c r="J8" s="34"/>
      <c r="K8" s="34"/>
      <c r="L8" s="35" t="s">
        <v>35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20</v>
      </c>
      <c r="C14" s="9" t="s">
        <v>38</v>
      </c>
      <c r="D14" s="9" t="s">
        <v>30</v>
      </c>
      <c r="E14" s="9">
        <v>22</v>
      </c>
      <c r="F14" s="9">
        <v>15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17" si="1">K14/E14</f>
        <v>0</v>
      </c>
      <c r="M14" s="9">
        <v>60.63</v>
      </c>
      <c r="N14" s="15">
        <f>F14/E14</f>
        <v>0.68181818181818177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>K28/E28</f>
        <v>0</v>
      </c>
      <c r="M28" s="17">
        <f>AVERAGE(M14:M27)</f>
        <v>60.63</v>
      </c>
      <c r="N28" s="19">
        <f>AVERAGE(N14:N27)</f>
        <v>0.68181818181818177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36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110" zoomScaleNormal="11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22</v>
      </c>
      <c r="F29" s="17">
        <f>SUM(F14:F28)</f>
        <v>0</v>
      </c>
      <c r="G29" s="17">
        <f>SUM(G14:G28)</f>
        <v>0</v>
      </c>
      <c r="H29" s="18"/>
      <c r="I29" s="17">
        <f>SUM(I14:I28)</f>
        <v>0</v>
      </c>
      <c r="J29" s="18"/>
      <c r="K29" s="17">
        <f>SUM(K14:K28)</f>
        <v>0</v>
      </c>
      <c r="L29" s="18">
        <f t="shared" si="0"/>
        <v>0</v>
      </c>
      <c r="M29" s="17">
        <v>0</v>
      </c>
      <c r="N29" s="19">
        <v>0</v>
      </c>
    </row>
    <row r="31" spans="1:14" ht="120" customHeight="1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26</v>
      </c>
      <c r="C34" s="38"/>
      <c r="D34" s="38"/>
      <c r="G34" s="23" t="s">
        <v>27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ING. VICTOR PALMA CRUZ</v>
      </c>
      <c r="C38" s="41"/>
      <c r="D38" s="41"/>
      <c r="E38" s="13"/>
      <c r="F38" s="13"/>
      <c r="G38" s="41" t="str">
        <f>'1'!G37:J37</f>
        <v>MI ESTEBAN DOMINGUEZ FISCAL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90" zoomScaleNormal="90" zoomScaleSheetLayoutView="100" workbookViewId="0">
      <selection activeCell="A31" sqref="A31: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1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32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f t="shared" ref="I14:I29" si="0">(E14-SUM(F14:G14))-K14</f>
        <v>22</v>
      </c>
      <c r="J14" s="10"/>
      <c r="K14" s="9">
        <v>0</v>
      </c>
      <c r="L14" s="10">
        <f t="shared" ref="L14:L29" si="1">K14/E14</f>
        <v>0</v>
      </c>
      <c r="M14" s="9">
        <v>59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22</v>
      </c>
      <c r="F29" s="17">
        <f>SUM(F14:F28)</f>
        <v>0</v>
      </c>
      <c r="G29" s="17">
        <f>SUM(G14:G28)</f>
        <v>0</v>
      </c>
      <c r="H29" s="18"/>
      <c r="I29" s="17">
        <f t="shared" si="0"/>
        <v>22</v>
      </c>
      <c r="J29" s="18"/>
      <c r="K29" s="17">
        <f>SUM(K14:K28)</f>
        <v>0</v>
      </c>
      <c r="L29" s="18">
        <f t="shared" si="1"/>
        <v>0</v>
      </c>
      <c r="M29" s="17">
        <f>AVERAGE(M14:M28)</f>
        <v>59</v>
      </c>
      <c r="N29" s="19">
        <f>AVERAGE(N14:N28)</f>
        <v>0</v>
      </c>
    </row>
    <row r="31" spans="1:14" ht="120" customHeight="1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26</v>
      </c>
      <c r="C34" s="38"/>
      <c r="D34" s="38"/>
      <c r="G34" s="23" t="s">
        <v>27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ING. VICTOR PALMA CRUZ</v>
      </c>
      <c r="C38" s="41"/>
      <c r="D38" s="41"/>
      <c r="E38" s="13"/>
      <c r="F38" s="13"/>
      <c r="G38" s="41" t="str">
        <f>'1'!G37:J37</f>
        <v>MI ESTEBAN DOMINGUEZ FISCAL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2.7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/>
      <c r="H28" s="17"/>
      <c r="I28" s="17">
        <f t="shared" ref="I28" si="1">SUM(I14:I27)</f>
        <v>0</v>
      </c>
      <c r="J28" s="18"/>
      <c r="K28" s="17">
        <f>SUM(K14:K27)</f>
        <v>0</v>
      </c>
      <c r="L28" s="18">
        <f t="shared" ref="L15:L28" si="2">K28/E28</f>
        <v>0</v>
      </c>
      <c r="M28" s="21">
        <f>AVERAGE(M14:M27)</f>
        <v>0</v>
      </c>
      <c r="N28" s="19" t="e">
        <f>AVERAGE(N27)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VICTOR PALMA CRUZ</v>
      </c>
      <c r="C37" s="41"/>
      <c r="D37" s="41"/>
      <c r="E37" s="13"/>
      <c r="F37" s="13"/>
      <c r="G37" s="41" t="str">
        <f>'1'!G37:J37</f>
        <v>MI ESTEBAN DOMINGUEZ FISCAL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3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34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5:I28" si="1">(E28-SUM(F28:G28))-K28</f>
        <v>22</v>
      </c>
      <c r="J28" s="18">
        <f t="shared" si="0"/>
        <v>1</v>
      </c>
      <c r="K28" s="17">
        <f>SUM(K14:K27)</f>
        <v>0</v>
      </c>
      <c r="L28" s="18">
        <f t="shared" ref="L15: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VICTOR PALMA CRUZ</v>
      </c>
      <c r="C37" s="41"/>
      <c r="D37" s="41"/>
      <c r="E37" s="13"/>
      <c r="F37" s="13"/>
      <c r="G37" s="41" t="str">
        <f>'1'!G37:J37</f>
        <v>MI ESTEBAN DOMINGUEZ FISCAL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AreaAcademica</cp:lastModifiedBy>
  <cp:revision/>
  <cp:lastPrinted>2023-07-03T22:52:09Z</cp:lastPrinted>
  <dcterms:created xsi:type="dcterms:W3CDTF">2021-11-22T14:45:25Z</dcterms:created>
  <dcterms:modified xsi:type="dcterms:W3CDTF">2024-11-05T18:12:44Z</dcterms:modified>
  <cp:category/>
  <cp:contentStatus/>
</cp:coreProperties>
</file>