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"/>
    </mc:Choice>
  </mc:AlternateContent>
  <xr:revisionPtr revIDLastSave="102" documentId="11_75D597B8EA1F1137FB94CA3614636EAF5ACF8871" xr6:coauthVersionLast="47" xr6:coauthVersionMax="47" xr10:uidLastSave="{C4FC733D-242C-41A3-AD3A-C55C629A2CCE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'4'!$A$1:$N$35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25" l="1"/>
  <c r="L8" i="24" l="1"/>
  <c r="N25" i="25" l="1"/>
  <c r="K25" i="25"/>
  <c r="G25" i="25"/>
  <c r="F25" i="25"/>
  <c r="B10" i="25"/>
  <c r="B34" i="25" s="1"/>
  <c r="L8" i="25"/>
  <c r="H8" i="25"/>
  <c r="E8" i="25"/>
  <c r="N26" i="24"/>
  <c r="M26" i="24"/>
  <c r="K26" i="24"/>
  <c r="G26" i="24"/>
  <c r="F26" i="24"/>
  <c r="B10" i="24"/>
  <c r="B35" i="24" s="1"/>
  <c r="H8" i="24"/>
  <c r="E8" i="24"/>
  <c r="N26" i="23"/>
  <c r="M26" i="23"/>
  <c r="K26" i="23"/>
  <c r="G26" i="23"/>
  <c r="F26" i="23"/>
  <c r="B10" i="23"/>
  <c r="B35" i="23" s="1"/>
  <c r="L8" i="23"/>
  <c r="H8" i="23"/>
  <c r="E8" i="23"/>
  <c r="B10" i="22"/>
  <c r="B35" i="22" s="1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4" i="10"/>
  <c r="I14" i="10"/>
  <c r="J14" i="10" s="1"/>
  <c r="H14" i="10"/>
  <c r="E25" i="25" l="1"/>
  <c r="E26" i="24"/>
  <c r="E26" i="23"/>
  <c r="E26" i="22"/>
  <c r="I26" i="10"/>
  <c r="J26" i="10" s="1"/>
  <c r="H26" i="10"/>
  <c r="L26" i="10"/>
  <c r="I25" i="25" l="1"/>
  <c r="J25" i="25" s="1"/>
  <c r="L25" i="25"/>
  <c r="H25" i="25"/>
  <c r="I26" i="24"/>
  <c r="J26" i="24" s="1"/>
  <c r="L26" i="24"/>
  <c r="H26" i="24"/>
  <c r="I26" i="23"/>
  <c r="J26" i="23" s="1"/>
  <c r="L26" i="23"/>
  <c r="H26" i="23"/>
  <c r="I26" i="22"/>
  <c r="J26" i="22" s="1"/>
  <c r="H26" i="22"/>
  <c r="L2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<sst xmlns="http://schemas.openxmlformats.org/spreadsheetml/2006/main" count="194" uniqueCount="43">
  <si>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</si>
  <si>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</si>
  <si>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</si>
  <si>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</si>
  <si>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</si>
  <si>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</si>
  <si>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</si>
  <si>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</si>
  <si>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</si>
  <si>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</si>
  <si>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</si>
  <si>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</si>
  <si>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</si>
  <si>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</si>
  <si>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</si>
  <si>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</si>
  <si>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</si>
  <si>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</si>
  <si>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</si>
  <si>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</si>
  <si>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</si>
  <si>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</si>
  <si>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</si>
  <si>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</si>
  <si>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</si>
  <si>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</si>
  <si>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</si>
  <si>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</si>
  <si>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</si>
  <si>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</si>
  <si>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</si>
  <si>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</si>
  <si>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LAE. RENATA RAMOS MORENO</t>
  </si>
  <si>
    <t>MFP. MARLINA XALA BERDÓN</t>
  </si>
  <si>
    <t>SERVICIO AL CLIENTE</t>
  </si>
  <si>
    <t>805-A</t>
  </si>
  <si>
    <t>II</t>
  </si>
  <si>
    <t>AGOSTO-DICIEMBRE 2024</t>
  </si>
  <si>
    <t>DLA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</si>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</sst>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416857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6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5.28515625" style="1" customWidth="1"/>
    <col min="7" max="7" width="7.5703125" style="1" customWidth="1"/>
    <col min="8" max="8" width="11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37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25.5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38</v>
      </c>
      <c r="E14" s="9">
        <v>5</v>
      </c>
      <c r="F14" s="9">
        <v>5</v>
      </c>
      <c r="G14" s="9"/>
      <c r="H14" s="10">
        <f t="shared" ref="H14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>
        <v>0</v>
      </c>
      <c r="L14" s="10">
        <f t="shared" ref="L14:L26" si="3">K14/E14</f>
        <v>0</v>
      </c>
      <c r="M14" s="9">
        <v>87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</v>
      </c>
      <c r="F26" s="17">
        <f>SUM(F14:F25)</f>
        <v>5</v>
      </c>
      <c r="G26" s="17">
        <f>SUM(G14:G25)</f>
        <v>0</v>
      </c>
      <c r="H26" s="18">
        <f>SUM(F26:G26)/E26</f>
        <v>1</v>
      </c>
      <c r="I26" s="17">
        <f t="shared" si="1"/>
        <v>0</v>
      </c>
      <c r="J26" s="18">
        <f t="shared" si="2"/>
        <v>0</v>
      </c>
      <c r="K26" s="17">
        <f>SUM(K14:K25)</f>
        <v>0</v>
      </c>
      <c r="L26" s="18">
        <f t="shared" si="3"/>
        <v>0</v>
      </c>
      <c r="M26" s="17">
        <f>AVERAGE(M14:M25)</f>
        <v>87</v>
      </c>
      <c r="N26" s="19">
        <f>AVERAGE(N14:N25)</f>
        <v>0.6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MFP. MARLINA XALA BERDÓN</v>
      </c>
      <c r="C35" s="23"/>
      <c r="D35" s="23"/>
      <c r="E35" s="13"/>
      <c r="F35" s="13"/>
      <c r="G35" s="23" t="s">
        <v>32</v>
      </c>
      <c r="H35" s="23"/>
      <c r="I35" s="23"/>
      <c r="J35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4.7109375" style="1" customWidth="1"/>
    <col min="2" max="2" width="4.7109375" style="1" bestFit="1" customWidth="1"/>
    <col min="3" max="3" width="7.5703125" style="1" customWidth="1"/>
    <col min="4" max="4" width="20.42578125" style="1" customWidth="1"/>
    <col min="5" max="5" width="9.42578125" style="1" customWidth="1"/>
    <col min="6" max="6" width="6.28515625" style="1" customWidth="1"/>
    <col min="7" max="9" width="7.5703125" style="1" customWidth="1"/>
    <col min="10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">
        <v>37</v>
      </c>
      <c r="M8" s="29"/>
      <c r="N8" s="29"/>
    </row>
    <row r="10" spans="1:14" x14ac:dyDescent="0.2">
      <c r="A10" s="4" t="s">
        <v>8</v>
      </c>
      <c r="B10" s="29" t="str">
        <f>'1'!B10</f>
        <v>MFP. MARLINA XALA BERDÓN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34</v>
      </c>
      <c r="B14" s="9" t="s">
        <v>36</v>
      </c>
      <c r="C14" s="9" t="s">
        <v>35</v>
      </c>
      <c r="D14" s="9" t="s">
        <v>38</v>
      </c>
      <c r="E14" s="9">
        <v>5</v>
      </c>
      <c r="F14" s="9">
        <v>5</v>
      </c>
      <c r="G14" s="21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90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</v>
      </c>
      <c r="F26" s="17">
        <f>SUM(F14:F25)</f>
        <v>5</v>
      </c>
      <c r="G26" s="17">
        <f>SUM(G14:G25)</f>
        <v>0</v>
      </c>
      <c r="H26" s="18">
        <f>SUM(F26:G26)/E26</f>
        <v>1</v>
      </c>
      <c r="I26" s="17">
        <f t="shared" ref="I26" si="0">(E26-SUM(F26:G26))-K26</f>
        <v>0</v>
      </c>
      <c r="J26" s="18">
        <f t="shared" ref="J26" si="1">I26/E26</f>
        <v>0</v>
      </c>
      <c r="K26" s="17">
        <f>SUM(K14:K25)</f>
        <v>0</v>
      </c>
      <c r="L26" s="18">
        <f t="shared" ref="L26" si="2">K26/E26</f>
        <v>0</v>
      </c>
      <c r="M26" s="17">
        <f>AVERAGE(M14:M25)</f>
        <v>90</v>
      </c>
      <c r="N26" s="19">
        <f>AVERAGE(N14:N25)</f>
        <v>0.6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MFP. MARLINA XALA BERDÓN</v>
      </c>
      <c r="C35" s="23"/>
      <c r="D35" s="23"/>
      <c r="E35" s="13"/>
      <c r="F35" s="13"/>
      <c r="G35" s="23" t="s">
        <v>32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topLeftCell="A9" zoomScale="85" zoomScaleNormal="85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7.140625" style="1" customWidth="1"/>
    <col min="4" max="4" width="15.7109375" style="1" customWidth="1"/>
    <col min="5" max="5" width="9.42578125" style="1" customWidth="1"/>
    <col min="6" max="6" width="7.5703125" style="1" customWidth="1"/>
    <col min="7" max="7" width="14" style="1" customWidth="1"/>
    <col min="8" max="12" width="7.5703125" style="1" customWidth="1"/>
    <col min="13" max="16384" width="11.42578125" style="1"/>
  </cols>
  <sheetData>
    <row r="1" spans="1:21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1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21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1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1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2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1" ht="36" customHeight="1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9" spans="1:21" x14ac:dyDescent="0.2">
      <c r="U9" s="11"/>
    </row>
    <row r="10" spans="1:21" x14ac:dyDescent="0.2">
      <c r="A10" s="4" t="s">
        <v>8</v>
      </c>
      <c r="B10" s="29" t="str">
        <f>'1'!B10</f>
        <v>MFP. MARLINA XALA BERDÓN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21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21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21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21" s="11" customFormat="1" x14ac:dyDescent="0.2">
      <c r="A14" s="8" t="s">
        <v>34</v>
      </c>
      <c r="B14" s="9" t="s">
        <v>39</v>
      </c>
      <c r="C14" s="9" t="s">
        <v>35</v>
      </c>
      <c r="D14" s="9" t="s">
        <v>38</v>
      </c>
      <c r="E14" s="9">
        <v>5</v>
      </c>
      <c r="F14" s="9">
        <v>5</v>
      </c>
      <c r="G14" s="9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83</v>
      </c>
      <c r="N14" s="15">
        <v>0.6</v>
      </c>
    </row>
    <row r="15" spans="1:21" s="11" customFormat="1" x14ac:dyDescent="0.2">
      <c r="A15" s="8" t="s">
        <v>34</v>
      </c>
      <c r="B15" s="9" t="s">
        <v>40</v>
      </c>
      <c r="C15" s="9" t="s">
        <v>35</v>
      </c>
      <c r="D15" s="9" t="s">
        <v>38</v>
      </c>
      <c r="E15" s="9">
        <v>5</v>
      </c>
      <c r="F15" s="9">
        <v>5</v>
      </c>
      <c r="G15" s="9"/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95</v>
      </c>
      <c r="N15" s="15">
        <v>0.8</v>
      </c>
    </row>
    <row r="16" spans="1:21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10</v>
      </c>
      <c r="F26" s="17">
        <f>SUM(F14:F25)</f>
        <v>10</v>
      </c>
      <c r="G26" s="17">
        <f>SUM(G14:G25)</f>
        <v>0</v>
      </c>
      <c r="H26" s="18">
        <f>SUM(F26:G26)/E26</f>
        <v>1</v>
      </c>
      <c r="I26" s="17">
        <f t="shared" ref="I26" si="0">(E26-SUM(F26:G26))-K26</f>
        <v>0</v>
      </c>
      <c r="J26" s="18">
        <f t="shared" ref="J26" si="1">I26/E26</f>
        <v>0</v>
      </c>
      <c r="K26" s="17">
        <f>SUM(K14:K25)</f>
        <v>0</v>
      </c>
      <c r="L26" s="18">
        <f t="shared" ref="L26" si="2">K26/E26</f>
        <v>0</v>
      </c>
      <c r="M26" s="17">
        <f>AVERAGE(M14:M25)</f>
        <v>89</v>
      </c>
      <c r="N26" s="19">
        <f>AVERAGE(N14:N25)</f>
        <v>0.7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MFP. MARLINA XALA BERDÓN</v>
      </c>
      <c r="C35" s="23"/>
      <c r="D35" s="23"/>
      <c r="E35" s="13"/>
      <c r="F35" s="13"/>
      <c r="G35" s="23" t="s">
        <v>32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abSelected="1" topLeftCell="A9" zoomScale="85" zoomScaleNormal="85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29.5703125" style="1" customWidth="1"/>
    <col min="2" max="2" width="7.5703125" style="1" customWidth="1"/>
    <col min="3" max="3" width="6.28515625" style="1" customWidth="1"/>
    <col min="4" max="4" width="21.85546875" style="1" customWidth="1"/>
    <col min="5" max="5" width="5.7109375" style="1" customWidth="1"/>
    <col min="6" max="6" width="6.42578125" style="1" customWidth="1"/>
    <col min="7" max="7" width="5.42578125" style="1" customWidth="1"/>
    <col min="8" max="9" width="7.5703125" style="1" customWidth="1"/>
    <col min="10" max="10" width="18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MFP. MARLINA XALA BERDÓN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34</v>
      </c>
      <c r="B14" s="9" t="s">
        <v>41</v>
      </c>
      <c r="C14" s="9" t="s">
        <v>35</v>
      </c>
      <c r="D14" s="9" t="s">
        <v>38</v>
      </c>
      <c r="E14" s="9">
        <v>5</v>
      </c>
      <c r="F14" s="9">
        <v>5</v>
      </c>
      <c r="G14" s="9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96</v>
      </c>
      <c r="N14" s="15">
        <v>0.8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</v>
      </c>
      <c r="F26" s="17">
        <f>SUM(F14:F25)</f>
        <v>5</v>
      </c>
      <c r="G26" s="17">
        <f>SUM(G14:G25)</f>
        <v>0</v>
      </c>
      <c r="H26" s="18">
        <f>SUM(F26:G26)/E26</f>
        <v>1</v>
      </c>
      <c r="I26" s="17">
        <f t="shared" ref="I26" si="0">(E26-SUM(F26:G26))-K26</f>
        <v>0</v>
      </c>
      <c r="J26" s="18">
        <f t="shared" ref="J26" si="1">I26/E26</f>
        <v>0</v>
      </c>
      <c r="K26" s="17">
        <f>SUM(K14:K25)</f>
        <v>0</v>
      </c>
      <c r="L26" s="18">
        <f t="shared" ref="L26" si="2">K26/E26</f>
        <v>0</v>
      </c>
      <c r="M26" s="17">
        <f>AVERAGE(M14:M25)</f>
        <v>96</v>
      </c>
      <c r="N26" s="19">
        <f>AVERAGE(N14:N25)</f>
        <v>0.8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MFP. MARLINA XALA BERDÓN</v>
      </c>
      <c r="C35" s="23"/>
      <c r="D35" s="23"/>
      <c r="E35" s="13"/>
      <c r="F35" s="13"/>
      <c r="G35" s="23" t="s">
        <v>32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zoomScale="85" zoomScaleNormal="85" zoomScaleSheetLayoutView="100" workbookViewId="0">
      <selection activeCell="R5" sqref="R5"/>
    </sheetView>
  </sheetViews>
  <sheetFormatPr baseColWidth="10" defaultColWidth="11.42578125" defaultRowHeight="12.75" x14ac:dyDescent="0.2"/>
  <cols>
    <col min="1" max="1" width="34.7109375" style="1" customWidth="1"/>
    <col min="2" max="2" width="4.7109375" style="1" bestFit="1" customWidth="1"/>
    <col min="3" max="3" width="5.5703125" style="1" bestFit="1" customWidth="1"/>
    <col min="4" max="4" width="26.85546875" style="1" customWidth="1"/>
    <col min="5" max="5" width="9.42578125" style="1" customWidth="1"/>
    <col min="6" max="6" width="5.85546875" style="1" customWidth="1"/>
    <col min="7" max="7" width="13.28515625" style="1" customWidth="1"/>
    <col min="8" max="9" width="7.5703125" style="1" customWidth="1"/>
    <col min="10" max="10" width="13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MFP. MARLINA XALA BERDÓN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34</v>
      </c>
      <c r="B14" s="9" t="s">
        <v>42</v>
      </c>
      <c r="C14" s="9" t="s">
        <v>35</v>
      </c>
      <c r="D14" s="9" t="s">
        <v>38</v>
      </c>
      <c r="E14" s="9">
        <v>5</v>
      </c>
      <c r="F14" s="9">
        <v>5</v>
      </c>
      <c r="G14" s="9"/>
      <c r="H14" s="10">
        <v>0.05</v>
      </c>
      <c r="I14" s="9">
        <v>0</v>
      </c>
      <c r="J14" s="10">
        <v>0</v>
      </c>
      <c r="K14" s="9">
        <v>0</v>
      </c>
      <c r="L14" s="10">
        <v>0</v>
      </c>
      <c r="M14" s="9">
        <v>90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5</v>
      </c>
      <c r="F25" s="17">
        <f>SUM(F14:F24)</f>
        <v>5</v>
      </c>
      <c r="G25" s="17">
        <f>SUM(G14:G24)</f>
        <v>0</v>
      </c>
      <c r="H25" s="18">
        <f>SUM(F25:G25)/E25</f>
        <v>1</v>
      </c>
      <c r="I25" s="17">
        <f t="shared" ref="I25" si="0">(E25-SUM(F25:G25))-K25</f>
        <v>0</v>
      </c>
      <c r="J25" s="18">
        <f t="shared" ref="J25" si="1">I25/E25</f>
        <v>0</v>
      </c>
      <c r="K25" s="17">
        <f>SUM(K14:K24)</f>
        <v>0</v>
      </c>
      <c r="L25" s="18">
        <f t="shared" ref="L25" si="2">K25/E25</f>
        <v>0</v>
      </c>
      <c r="M25" s="17">
        <f>AVERAGE(M14:M24)</f>
        <v>90</v>
      </c>
      <c r="N25" s="19">
        <f>AVERAGE(N14:N24)</f>
        <v>0.6</v>
      </c>
    </row>
    <row r="27" spans="1:14" ht="120" customHeight="1" x14ac:dyDescent="0.2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">
      <c r="A29" s="12"/>
    </row>
    <row r="30" spans="1:14" x14ac:dyDescent="0.2">
      <c r="B30" s="26" t="s">
        <v>27</v>
      </c>
      <c r="C30" s="26"/>
      <c r="D30" s="26"/>
      <c r="G30" s="27" t="s">
        <v>28</v>
      </c>
      <c r="H30" s="27"/>
      <c r="I30" s="27"/>
      <c r="J30" s="27"/>
    </row>
    <row r="31" spans="1:14" ht="62.25" customHeight="1" x14ac:dyDescent="0.2">
      <c r="B31" s="28"/>
      <c r="C31" s="28"/>
      <c r="D31" s="28"/>
      <c r="G31" s="29"/>
      <c r="H31" s="29"/>
      <c r="I31" s="29"/>
      <c r="J31" s="29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MFP. MARLINA XALA BERDÓN</v>
      </c>
      <c r="C34" s="23"/>
      <c r="D34" s="23"/>
      <c r="E34" s="13"/>
      <c r="F34" s="13"/>
      <c r="G34" s="23" t="s">
        <v>32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Marlina Xala Berdón</cp:lastModifiedBy>
  <cp:revision/>
  <cp:lastPrinted>2024-01-09T19:25:51Z</cp:lastPrinted>
  <dcterms:created xsi:type="dcterms:W3CDTF">2021-11-22T14:45:25Z</dcterms:created>
  <dcterms:modified xsi:type="dcterms:W3CDTF">2024-12-10T17:42:06Z</dcterms:modified>
  <cp:category/>
  <cp:contentStatus/>
</cp:coreProperties>
</file>