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DOCS GABY\PORTAFOLIO DE EVIDENCIAS\"/>
    </mc:Choice>
  </mc:AlternateContent>
  <xr:revisionPtr revIDLastSave="0" documentId="13_ncr:1_{BF6677F3-88E2-4E1A-9B7D-F84F02F9A4F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undamentos de Inv. 107 C" sheetId="5" r:id="rId1"/>
    <sheet name="Desarrollo humano 107 C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9" i="7"/>
  <c r="Q23" i="5"/>
  <c r="Q24" i="5"/>
  <c r="Q25" i="5"/>
  <c r="Q26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9" i="5"/>
  <c r="P57" i="7"/>
  <c r="M56" i="5"/>
  <c r="M57" i="5"/>
  <c r="M58" i="5" s="1"/>
  <c r="N56" i="5"/>
  <c r="O56" i="5"/>
  <c r="P56" i="5"/>
  <c r="N57" i="5"/>
  <c r="P57" i="5"/>
  <c r="K54" i="5"/>
  <c r="K57" i="5" s="1"/>
  <c r="J56" i="5"/>
  <c r="P56" i="7" l="1"/>
  <c r="J56" i="7"/>
  <c r="P55" i="7"/>
  <c r="P58" i="7" s="1"/>
  <c r="O58" i="7"/>
  <c r="M58" i="7"/>
  <c r="L58" i="7"/>
  <c r="K58" i="7"/>
  <c r="J55" i="7"/>
  <c r="P54" i="7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M55" i="5"/>
  <c r="N55" i="5"/>
  <c r="O55" i="5"/>
  <c r="P55" i="5"/>
  <c r="L54" i="5"/>
  <c r="M54" i="5"/>
  <c r="N54" i="5"/>
  <c r="O54" i="5"/>
  <c r="O57" i="5" s="1"/>
  <c r="P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4" i="5" l="1"/>
  <c r="L55" i="5"/>
  <c r="L58" i="5" s="1"/>
  <c r="L57" i="5"/>
  <c r="Q54" i="7"/>
  <c r="J55" i="5"/>
  <c r="J58" i="5" s="1"/>
  <c r="J54" i="5"/>
  <c r="J57" i="5" s="1"/>
  <c r="N58" i="7"/>
  <c r="J58" i="7"/>
  <c r="Q56" i="7"/>
  <c r="Q55" i="7"/>
  <c r="N58" i="5"/>
  <c r="K58" i="5"/>
  <c r="O58" i="5"/>
  <c r="P58" i="5"/>
  <c r="Q57" i="7" l="1"/>
  <c r="Q58" i="7"/>
  <c r="Q57" i="5"/>
  <c r="Q58" i="5"/>
</calcChain>
</file>

<file path=xl/sharedStrings.xml><?xml version="1.0" encoding="utf-8"?>
<sst xmlns="http://schemas.openxmlformats.org/spreadsheetml/2006/main" count="128" uniqueCount="66">
  <si>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</si>
  <si>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</si>
  <si>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</si>
  <si>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</si>
  <si>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</si>
  <si>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</si>
  <si>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</si>
  <si>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</si>
  <si>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</si>
  <si>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</si>
  <si>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</si>
  <si>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</si>
  <si>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</si>
  <si>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</si>
  <si>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</si>
  <si>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</si>
  <si>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</si>
  <si>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</si>
  <si>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</si>
  <si>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</si>
  <si>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</si>
  <si>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</si>
  <si>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</si>
  <si>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</si>
  <si>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</si>
  <si>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Fundamentos de investigacion</t>
  </si>
  <si>
    <t>107 C</t>
  </si>
  <si>
    <t>Ing. Gabriela Maria Hernandez Delgado</t>
  </si>
  <si>
    <t>Desarrollo humano</t>
  </si>
  <si>
    <t>107-C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</si>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</sst>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0" zoomScale="120" zoomScaleNormal="120" workbookViewId="0">
      <selection activeCell="N54" sqref="N54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5.42578125" customWidth="1"/>
    <col min="11" max="11" width="5" customWidth="1"/>
    <col min="12" max="12" width="5.140625" customWidth="1"/>
    <col min="13" max="13" width="5.85546875" customWidth="1"/>
    <col min="14" max="15" width="4.28515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25</v>
      </c>
      <c r="E4" s="29"/>
      <c r="F4" s="29"/>
      <c r="G4" s="29"/>
      <c r="I4" t="s">
        <v>1</v>
      </c>
      <c r="J4" s="30" t="s">
        <v>26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0" t="s">
        <v>48</v>
      </c>
      <c r="E9" s="21"/>
      <c r="F9" s="21"/>
      <c r="G9" s="21"/>
      <c r="H9" s="21"/>
      <c r="I9" s="22"/>
      <c r="J9" s="4">
        <v>93</v>
      </c>
      <c r="K9" s="4">
        <v>80</v>
      </c>
      <c r="L9" s="4"/>
      <c r="M9" s="4"/>
      <c r="N9" s="4"/>
      <c r="O9" s="4"/>
      <c r="P9" s="4"/>
      <c r="Q9" s="10">
        <f>AVERAGE(J9:K9)</f>
        <v>86.5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93</v>
      </c>
      <c r="K10" s="4">
        <v>94</v>
      </c>
      <c r="L10" s="4"/>
      <c r="M10" s="4"/>
      <c r="N10" s="4"/>
      <c r="O10" s="4"/>
      <c r="P10" s="4"/>
      <c r="Q10" s="10">
        <f t="shared" ref="Q10:Q26" si="0">AVERAGE(J10:K10)</f>
        <v>93.5</v>
      </c>
    </row>
    <row r="11" spans="2:18" x14ac:dyDescent="0.25">
      <c r="B11" s="6">
        <f>B10+1</f>
        <v>3</v>
      </c>
      <c r="C11" s="16" t="s">
        <v>32</v>
      </c>
      <c r="D11" s="20" t="s">
        <v>50</v>
      </c>
      <c r="E11" s="21"/>
      <c r="F11" s="21"/>
      <c r="G11" s="21"/>
      <c r="H11" s="21"/>
      <c r="I11" s="22"/>
      <c r="J11" s="4">
        <v>90</v>
      </c>
      <c r="K11" s="4">
        <v>100</v>
      </c>
      <c r="L11" s="4"/>
      <c r="M11" s="4"/>
      <c r="N11" s="4"/>
      <c r="O11" s="4"/>
      <c r="P11" s="4"/>
      <c r="Q11" s="10">
        <f t="shared" si="0"/>
        <v>95</v>
      </c>
    </row>
    <row r="12" spans="2:18" x14ac:dyDescent="0.25">
      <c r="B12" s="6">
        <f t="shared" ref="B12:B53" si="1">B11+1</f>
        <v>4</v>
      </c>
      <c r="C12" s="16" t="s">
        <v>33</v>
      </c>
      <c r="D12" s="20" t="s">
        <v>51</v>
      </c>
      <c r="E12" s="21"/>
      <c r="F12" s="21"/>
      <c r="G12" s="21"/>
      <c r="H12" s="21"/>
      <c r="I12" s="22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0" t="s">
        <v>52</v>
      </c>
      <c r="E13" s="21"/>
      <c r="F13" s="21"/>
      <c r="G13" s="21"/>
      <c r="H13" s="21"/>
      <c r="I13" s="22"/>
      <c r="J13" s="4">
        <v>98</v>
      </c>
      <c r="K13" s="4">
        <v>100</v>
      </c>
      <c r="L13" s="4"/>
      <c r="M13" s="4"/>
      <c r="N13" s="4"/>
      <c r="O13" s="4"/>
      <c r="P13" s="4"/>
      <c r="Q13" s="10">
        <f t="shared" si="0"/>
        <v>99</v>
      </c>
    </row>
    <row r="14" spans="2:18" x14ac:dyDescent="0.25">
      <c r="B14" s="6">
        <f t="shared" si="1"/>
        <v>6</v>
      </c>
      <c r="C14" s="16" t="s">
        <v>35</v>
      </c>
      <c r="D14" s="20" t="s">
        <v>53</v>
      </c>
      <c r="E14" s="21"/>
      <c r="F14" s="21"/>
      <c r="G14" s="21"/>
      <c r="H14" s="21"/>
      <c r="I14" s="22"/>
      <c r="J14" s="4">
        <v>98</v>
      </c>
      <c r="K14" s="4">
        <v>100</v>
      </c>
      <c r="L14" s="4"/>
      <c r="M14" s="4"/>
      <c r="N14" s="4"/>
      <c r="O14" s="4"/>
      <c r="P14" s="4"/>
      <c r="Q14" s="10">
        <f t="shared" si="0"/>
        <v>99</v>
      </c>
    </row>
    <row r="15" spans="2:18" x14ac:dyDescent="0.25">
      <c r="B15" s="6">
        <f t="shared" si="1"/>
        <v>7</v>
      </c>
      <c r="C15" s="16" t="s">
        <v>36</v>
      </c>
      <c r="D15" s="20" t="s">
        <v>54</v>
      </c>
      <c r="E15" s="21"/>
      <c r="F15" s="21"/>
      <c r="G15" s="21"/>
      <c r="H15" s="21"/>
      <c r="I15" s="22"/>
      <c r="J15" s="4">
        <v>88</v>
      </c>
      <c r="K15" s="4">
        <v>99</v>
      </c>
      <c r="L15" s="4"/>
      <c r="M15" s="4"/>
      <c r="N15" s="4"/>
      <c r="O15" s="4"/>
      <c r="P15" s="4"/>
      <c r="Q15" s="10">
        <f t="shared" si="0"/>
        <v>93.5</v>
      </c>
    </row>
    <row r="16" spans="2:18" x14ac:dyDescent="0.25">
      <c r="B16" s="6">
        <f t="shared" si="1"/>
        <v>8</v>
      </c>
      <c r="C16" s="16" t="s">
        <v>37</v>
      </c>
      <c r="D16" s="20" t="s">
        <v>55</v>
      </c>
      <c r="E16" s="21"/>
      <c r="F16" s="21"/>
      <c r="G16" s="21"/>
      <c r="H16" s="21"/>
      <c r="I16" s="22"/>
      <c r="J16" s="4">
        <v>80</v>
      </c>
      <c r="K16" s="4">
        <v>70</v>
      </c>
      <c r="L16" s="4"/>
      <c r="M16" s="4"/>
      <c r="N16" s="4"/>
      <c r="O16" s="4"/>
      <c r="P16" s="4"/>
      <c r="Q16" s="10">
        <f t="shared" si="0"/>
        <v>75</v>
      </c>
    </row>
    <row r="17" spans="2:17" x14ac:dyDescent="0.25">
      <c r="B17" s="6">
        <f t="shared" si="1"/>
        <v>9</v>
      </c>
      <c r="C17" s="16" t="s">
        <v>38</v>
      </c>
      <c r="D17" s="20" t="s">
        <v>56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0" t="s">
        <v>57</v>
      </c>
      <c r="E18" s="21"/>
      <c r="F18" s="21"/>
      <c r="G18" s="21"/>
      <c r="H18" s="21"/>
      <c r="I18" s="22"/>
      <c r="J18" s="4">
        <v>98</v>
      </c>
      <c r="K18" s="4">
        <v>92</v>
      </c>
      <c r="L18" s="4"/>
      <c r="M18" s="4"/>
      <c r="N18" s="4"/>
      <c r="O18" s="4"/>
      <c r="P18" s="4"/>
      <c r="Q18" s="10">
        <f t="shared" si="0"/>
        <v>95</v>
      </c>
    </row>
    <row r="19" spans="2:17" x14ac:dyDescent="0.25">
      <c r="B19" s="6">
        <f t="shared" si="1"/>
        <v>11</v>
      </c>
      <c r="C19" s="16" t="s">
        <v>40</v>
      </c>
      <c r="D19" s="20" t="s">
        <v>58</v>
      </c>
      <c r="E19" s="21"/>
      <c r="F19" s="21"/>
      <c r="G19" s="21"/>
      <c r="H19" s="21"/>
      <c r="I19" s="22"/>
      <c r="J19" s="4">
        <v>92</v>
      </c>
      <c r="K19" s="4">
        <v>100</v>
      </c>
      <c r="L19" s="4"/>
      <c r="M19" s="4"/>
      <c r="N19" s="4"/>
      <c r="O19" s="4"/>
      <c r="P19" s="4"/>
      <c r="Q19" s="10">
        <f t="shared" si="0"/>
        <v>96</v>
      </c>
    </row>
    <row r="20" spans="2:17" x14ac:dyDescent="0.25">
      <c r="B20" s="6">
        <f t="shared" si="1"/>
        <v>12</v>
      </c>
      <c r="C20" s="16" t="s">
        <v>41</v>
      </c>
      <c r="D20" s="20" t="s">
        <v>59</v>
      </c>
      <c r="E20" s="21"/>
      <c r="F20" s="21"/>
      <c r="G20" s="21"/>
      <c r="H20" s="21"/>
      <c r="I20" s="22"/>
      <c r="J20" s="4">
        <v>100</v>
      </c>
      <c r="K20" s="4">
        <v>100</v>
      </c>
      <c r="L20" s="4"/>
      <c r="M20" s="4"/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0" t="s">
        <v>60</v>
      </c>
      <c r="E21" s="21"/>
      <c r="F21" s="21"/>
      <c r="G21" s="21"/>
      <c r="H21" s="21"/>
      <c r="I21" s="22"/>
      <c r="J21" s="4">
        <v>100</v>
      </c>
      <c r="K21" s="4">
        <v>100</v>
      </c>
      <c r="L21" s="4"/>
      <c r="M21" s="4"/>
      <c r="N21" s="4"/>
      <c r="O21" s="4"/>
      <c r="P21" s="4"/>
      <c r="Q21" s="10">
        <f t="shared" si="0"/>
        <v>100</v>
      </c>
    </row>
    <row r="22" spans="2:17" x14ac:dyDescent="0.25">
      <c r="B22" s="6">
        <f t="shared" si="1"/>
        <v>14</v>
      </c>
      <c r="C22" s="16" t="s">
        <v>43</v>
      </c>
      <c r="D22" s="20" t="s">
        <v>61</v>
      </c>
      <c r="E22" s="21"/>
      <c r="F22" s="21"/>
      <c r="G22" s="21"/>
      <c r="H22" s="21"/>
      <c r="I22" s="22"/>
      <c r="J22" s="4">
        <v>100</v>
      </c>
      <c r="K22" s="4">
        <v>99</v>
      </c>
      <c r="L22" s="4"/>
      <c r="M22" s="4"/>
      <c r="N22" s="4"/>
      <c r="O22" s="4"/>
      <c r="P22" s="4"/>
      <c r="Q22" s="10">
        <f t="shared" si="0"/>
        <v>99.5</v>
      </c>
    </row>
    <row r="23" spans="2:17" x14ac:dyDescent="0.25">
      <c r="B23" s="6">
        <f t="shared" si="1"/>
        <v>15</v>
      </c>
      <c r="C23" s="16" t="s">
        <v>44</v>
      </c>
      <c r="D23" s="20" t="s">
        <v>62</v>
      </c>
      <c r="E23" s="21"/>
      <c r="F23" s="21"/>
      <c r="G23" s="21"/>
      <c r="H23" s="21"/>
      <c r="I23" s="22"/>
      <c r="J23" s="4">
        <v>97</v>
      </c>
      <c r="K23" s="4">
        <v>70</v>
      </c>
      <c r="L23" s="4"/>
      <c r="M23" s="4"/>
      <c r="N23" s="4"/>
      <c r="O23" s="4"/>
      <c r="P23" s="4"/>
      <c r="Q23" s="10">
        <f>AVERAGE(J23:K23)</f>
        <v>83.5</v>
      </c>
    </row>
    <row r="24" spans="2:17" x14ac:dyDescent="0.25">
      <c r="B24" s="6">
        <f t="shared" si="1"/>
        <v>16</v>
      </c>
      <c r="C24" s="16" t="s">
        <v>45</v>
      </c>
      <c r="D24" s="20" t="s">
        <v>63</v>
      </c>
      <c r="E24" s="21"/>
      <c r="F24" s="21"/>
      <c r="G24" s="21"/>
      <c r="H24" s="21"/>
      <c r="I24" s="22"/>
      <c r="J24" s="4">
        <v>95</v>
      </c>
      <c r="K24" s="4">
        <v>97</v>
      </c>
      <c r="L24" s="4"/>
      <c r="M24" s="4"/>
      <c r="N24" s="4"/>
      <c r="O24" s="4"/>
      <c r="P24" s="4"/>
      <c r="Q24" s="10">
        <f t="shared" si="0"/>
        <v>96</v>
      </c>
    </row>
    <row r="25" spans="2:17" x14ac:dyDescent="0.25">
      <c r="B25" s="6">
        <f t="shared" si="1"/>
        <v>17</v>
      </c>
      <c r="C25" s="16" t="s">
        <v>46</v>
      </c>
      <c r="D25" s="20" t="s">
        <v>64</v>
      </c>
      <c r="E25" s="21"/>
      <c r="F25" s="21"/>
      <c r="G25" s="21"/>
      <c r="H25" s="21"/>
      <c r="I25" s="22"/>
      <c r="J25" s="4">
        <v>100</v>
      </c>
      <c r="K25" s="4">
        <v>100</v>
      </c>
      <c r="L25" s="4"/>
      <c r="M25" s="4"/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0" t="s">
        <v>65</v>
      </c>
      <c r="E26" s="21"/>
      <c r="F26" s="21"/>
      <c r="G26" s="21"/>
      <c r="H26" s="21"/>
      <c r="I26" s="22"/>
      <c r="J26" s="4">
        <v>93</v>
      </c>
      <c r="K26" s="4">
        <v>79</v>
      </c>
      <c r="L26" s="4"/>
      <c r="M26" s="4"/>
      <c r="N26" s="4"/>
      <c r="O26" s="4"/>
      <c r="P26" s="4"/>
      <c r="Q26" s="10">
        <f t="shared" si="0"/>
        <v>86</v>
      </c>
    </row>
    <row r="27" spans="2:17" x14ac:dyDescent="0.25">
      <c r="B27" s="6">
        <f t="shared" si="1"/>
        <v>19</v>
      </c>
      <c r="C27" s="16"/>
      <c r="D27" s="20"/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16"/>
      <c r="D28" s="20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16"/>
      <c r="D29" s="20"/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16"/>
      <c r="D30" s="20"/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16"/>
      <c r="D31" s="20"/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16"/>
      <c r="D32" s="20"/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16"/>
      <c r="D33" s="20"/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16"/>
      <c r="D34" s="20"/>
      <c r="E34" s="21"/>
      <c r="F34" s="21"/>
      <c r="G34" s="21"/>
      <c r="H34" s="21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16"/>
      <c r="D35" s="20"/>
      <c r="E35" s="21"/>
      <c r="F35" s="21"/>
      <c r="G35" s="21"/>
      <c r="H35" s="21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16"/>
      <c r="D36" s="20"/>
      <c r="E36" s="21"/>
      <c r="F36" s="21"/>
      <c r="G36" s="21"/>
      <c r="H36" s="21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16"/>
      <c r="D37" s="20"/>
      <c r="E37" s="21"/>
      <c r="F37" s="21"/>
      <c r="G37" s="21"/>
      <c r="H37" s="21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16"/>
      <c r="D38" s="20"/>
      <c r="E38" s="21"/>
      <c r="F38" s="21"/>
      <c r="G38" s="21"/>
      <c r="H38" s="21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16"/>
      <c r="D39" s="20"/>
      <c r="E39" s="21"/>
      <c r="F39" s="21"/>
      <c r="G39" s="21"/>
      <c r="H39" s="21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16"/>
      <c r="D40" s="20"/>
      <c r="E40" s="21"/>
      <c r="F40" s="21"/>
      <c r="G40" s="21"/>
      <c r="H40" s="21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16"/>
      <c r="D41" s="20"/>
      <c r="E41" s="21"/>
      <c r="F41" s="21"/>
      <c r="G41" s="21"/>
      <c r="H41" s="21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P55" si="2">COUNTIF(J9:J53,"&gt;=70")</f>
        <v>18</v>
      </c>
      <c r="K54" s="11">
        <f>COUNTIF(K9:K53,"&gt;=70")</f>
        <v>18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COUNTIF(Q9:Q53,"&gt;=70")</f>
        <v>18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P55" si="3">COUNTIF(J9:J53,"&lt;70")</f>
        <v>0</v>
      </c>
      <c r="K55" s="12">
        <v>0</v>
      </c>
      <c r="L55" s="11">
        <f t="shared" si="2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5"/>
    </row>
    <row r="56" spans="2:17" x14ac:dyDescent="0.25">
      <c r="C56" s="24"/>
      <c r="D56" s="24"/>
      <c r="E56" s="24"/>
      <c r="H56" s="34" t="s">
        <v>21</v>
      </c>
      <c r="I56" s="34"/>
      <c r="J56" s="12">
        <f>COUNT(J9:J53)</f>
        <v>18</v>
      </c>
      <c r="K56" s="12">
        <v>18</v>
      </c>
      <c r="L56" s="12">
        <v>0</v>
      </c>
      <c r="M56" s="12">
        <f t="shared" ref="M56:P56" si="4">COUNT(M9:M53)</f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5"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>J54/J56</f>
        <v>1</v>
      </c>
      <c r="K57" s="14">
        <f t="shared" ref="K57:L57" si="5">K54/K56</f>
        <v>1</v>
      </c>
      <c r="L57" s="14" t="e">
        <f t="shared" si="5"/>
        <v>#DIV/0!</v>
      </c>
      <c r="M57" s="14" t="e">
        <f t="shared" ref="M57:Q58" si="6">M54/M56</f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</v>
      </c>
      <c r="K58" s="13">
        <f t="shared" ref="K58:Q58" si="7">K55/K56</f>
        <v>0</v>
      </c>
      <c r="L58" s="13" t="e">
        <f t="shared" si="7"/>
        <v>#DIV/0!</v>
      </c>
      <c r="M58" s="14" t="e">
        <f t="shared" si="6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tabSelected="1" zoomScale="120" zoomScaleNormal="120" workbookViewId="0">
      <selection activeCell="J60" sqref="J60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10.5703125" customWidth="1"/>
    <col min="4" max="7" width="7.7109375" customWidth="1"/>
    <col min="8" max="8" width="3.42578125" customWidth="1"/>
    <col min="9" max="9" width="10" customWidth="1"/>
    <col min="10" max="10" width="5" customWidth="1"/>
    <col min="11" max="11" width="5.140625" customWidth="1"/>
    <col min="12" max="12" width="5" customWidth="1"/>
    <col min="13" max="13" width="5.85546875" customWidth="1"/>
    <col min="14" max="14" width="5" customWidth="1"/>
    <col min="15" max="15" width="5.140625" customWidth="1"/>
    <col min="16" max="16" width="4.8554687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28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0" t="s">
        <v>48</v>
      </c>
      <c r="E9" s="21"/>
      <c r="F9" s="21"/>
      <c r="G9" s="21"/>
      <c r="H9" s="21"/>
      <c r="I9" s="22"/>
      <c r="J9" s="4">
        <v>93</v>
      </c>
      <c r="K9" s="4">
        <v>92</v>
      </c>
      <c r="L9" s="4"/>
      <c r="M9" s="4"/>
      <c r="N9" s="4"/>
      <c r="O9" s="4"/>
      <c r="P9" s="4"/>
      <c r="Q9" s="10">
        <f>AVERAGE(J9:K9)</f>
        <v>92.5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90</v>
      </c>
      <c r="K10" s="4">
        <v>88</v>
      </c>
      <c r="L10" s="4"/>
      <c r="M10" s="4"/>
      <c r="N10" s="4"/>
      <c r="O10" s="4"/>
      <c r="P10" s="4"/>
      <c r="Q10" s="10">
        <f t="shared" ref="Q10:Q53" si="0">AVERAGE(J10:K10)</f>
        <v>89</v>
      </c>
    </row>
    <row r="11" spans="2:18" x14ac:dyDescent="0.25">
      <c r="B11" s="6">
        <f t="shared" ref="B11:B53" si="1">B10+1</f>
        <v>3</v>
      </c>
      <c r="C11" s="16" t="s">
        <v>32</v>
      </c>
      <c r="D11" s="20" t="s">
        <v>50</v>
      </c>
      <c r="E11" s="21"/>
      <c r="F11" s="21"/>
      <c r="G11" s="21"/>
      <c r="H11" s="21"/>
      <c r="I11" s="22"/>
      <c r="J11" s="4">
        <v>93</v>
      </c>
      <c r="K11" s="4">
        <v>100</v>
      </c>
      <c r="L11" s="4"/>
      <c r="M11" s="4"/>
      <c r="N11" s="4"/>
      <c r="O11" s="4"/>
      <c r="P11" s="4"/>
      <c r="Q11" s="10">
        <f t="shared" si="0"/>
        <v>96.5</v>
      </c>
    </row>
    <row r="12" spans="2:18" x14ac:dyDescent="0.25">
      <c r="B12" s="6">
        <f t="shared" si="1"/>
        <v>4</v>
      </c>
      <c r="C12" s="16" t="s">
        <v>33</v>
      </c>
      <c r="D12" s="20" t="s">
        <v>51</v>
      </c>
      <c r="E12" s="21"/>
      <c r="F12" s="21"/>
      <c r="G12" s="21"/>
      <c r="H12" s="21"/>
      <c r="I12" s="22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0" t="s">
        <v>52</v>
      </c>
      <c r="E13" s="21"/>
      <c r="F13" s="21"/>
      <c r="G13" s="21"/>
      <c r="H13" s="21"/>
      <c r="I13" s="22"/>
      <c r="J13" s="4">
        <v>100</v>
      </c>
      <c r="K13" s="4">
        <v>100</v>
      </c>
      <c r="L13" s="4"/>
      <c r="M13" s="4"/>
      <c r="N13" s="4"/>
      <c r="O13" s="4"/>
      <c r="P13" s="4"/>
      <c r="Q13" s="10">
        <f t="shared" si="0"/>
        <v>100</v>
      </c>
    </row>
    <row r="14" spans="2:18" x14ac:dyDescent="0.25">
      <c r="B14" s="6">
        <f t="shared" si="1"/>
        <v>6</v>
      </c>
      <c r="C14" s="16" t="s">
        <v>35</v>
      </c>
      <c r="D14" s="20" t="s">
        <v>53</v>
      </c>
      <c r="E14" s="21"/>
      <c r="F14" s="21"/>
      <c r="G14" s="21"/>
      <c r="H14" s="21"/>
      <c r="I14" s="22"/>
      <c r="J14" s="4">
        <v>100</v>
      </c>
      <c r="K14" s="4">
        <v>95</v>
      </c>
      <c r="L14" s="4"/>
      <c r="M14" s="4"/>
      <c r="N14" s="4"/>
      <c r="O14" s="4"/>
      <c r="P14" s="4"/>
      <c r="Q14" s="10">
        <f t="shared" si="0"/>
        <v>97.5</v>
      </c>
    </row>
    <row r="15" spans="2:18" x14ac:dyDescent="0.25">
      <c r="B15" s="6">
        <f t="shared" si="1"/>
        <v>7</v>
      </c>
      <c r="C15" s="16" t="s">
        <v>36</v>
      </c>
      <c r="D15" s="20" t="s">
        <v>54</v>
      </c>
      <c r="E15" s="21"/>
      <c r="F15" s="21"/>
      <c r="G15" s="21"/>
      <c r="H15" s="21"/>
      <c r="I15" s="22"/>
      <c r="J15" s="4">
        <v>90</v>
      </c>
      <c r="K15" s="4">
        <v>100</v>
      </c>
      <c r="L15" s="4"/>
      <c r="M15" s="4"/>
      <c r="N15" s="4"/>
      <c r="O15" s="4"/>
      <c r="P15" s="4"/>
      <c r="Q15" s="10">
        <f t="shared" si="0"/>
        <v>95</v>
      </c>
    </row>
    <row r="16" spans="2:18" x14ac:dyDescent="0.25">
      <c r="B16" s="6">
        <f t="shared" si="1"/>
        <v>8</v>
      </c>
      <c r="C16" s="16" t="s">
        <v>37</v>
      </c>
      <c r="D16" s="20" t="s">
        <v>55</v>
      </c>
      <c r="E16" s="21"/>
      <c r="F16" s="21"/>
      <c r="G16" s="21"/>
      <c r="H16" s="21"/>
      <c r="I16" s="22"/>
      <c r="J16" s="4">
        <v>92</v>
      </c>
      <c r="K16" s="4">
        <v>70</v>
      </c>
      <c r="L16" s="4"/>
      <c r="M16" s="4"/>
      <c r="N16" s="4"/>
      <c r="O16" s="4"/>
      <c r="P16" s="4"/>
      <c r="Q16" s="10">
        <f t="shared" si="0"/>
        <v>81</v>
      </c>
    </row>
    <row r="17" spans="2:17" x14ac:dyDescent="0.25">
      <c r="B17" s="6">
        <f t="shared" si="1"/>
        <v>9</v>
      </c>
      <c r="C17" s="16" t="s">
        <v>38</v>
      </c>
      <c r="D17" s="20" t="s">
        <v>56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0" t="s">
        <v>57</v>
      </c>
      <c r="E18" s="21"/>
      <c r="F18" s="21"/>
      <c r="G18" s="21"/>
      <c r="H18" s="21"/>
      <c r="I18" s="22"/>
      <c r="J18" s="4">
        <v>96</v>
      </c>
      <c r="K18" s="4">
        <v>93</v>
      </c>
      <c r="L18" s="4"/>
      <c r="M18" s="4"/>
      <c r="N18" s="4"/>
      <c r="O18" s="4"/>
      <c r="P18" s="4"/>
      <c r="Q18" s="10">
        <f t="shared" si="0"/>
        <v>94.5</v>
      </c>
    </row>
    <row r="19" spans="2:17" x14ac:dyDescent="0.25">
      <c r="B19" s="6">
        <f t="shared" si="1"/>
        <v>11</v>
      </c>
      <c r="C19" s="16" t="s">
        <v>40</v>
      </c>
      <c r="D19" s="20" t="s">
        <v>58</v>
      </c>
      <c r="E19" s="21"/>
      <c r="F19" s="21"/>
      <c r="G19" s="21"/>
      <c r="H19" s="21"/>
      <c r="I19" s="22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100</v>
      </c>
    </row>
    <row r="20" spans="2:17" x14ac:dyDescent="0.25">
      <c r="B20" s="6">
        <f t="shared" si="1"/>
        <v>12</v>
      </c>
      <c r="C20" s="16" t="s">
        <v>41</v>
      </c>
      <c r="D20" s="20" t="s">
        <v>59</v>
      </c>
      <c r="E20" s="21"/>
      <c r="F20" s="21"/>
      <c r="G20" s="21"/>
      <c r="H20" s="21"/>
      <c r="I20" s="22"/>
      <c r="J20" s="4">
        <v>100</v>
      </c>
      <c r="K20" s="4">
        <v>100</v>
      </c>
      <c r="L20" s="4"/>
      <c r="M20" s="4"/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0" t="s">
        <v>60</v>
      </c>
      <c r="E21" s="21"/>
      <c r="F21" s="21"/>
      <c r="G21" s="21"/>
      <c r="H21" s="21"/>
      <c r="I21" s="22"/>
      <c r="J21" s="4">
        <v>97</v>
      </c>
      <c r="K21" s="4">
        <v>100</v>
      </c>
      <c r="L21" s="4"/>
      <c r="M21" s="4"/>
      <c r="N21" s="4"/>
      <c r="O21" s="4"/>
      <c r="P21" s="4"/>
      <c r="Q21" s="10">
        <f t="shared" si="0"/>
        <v>98.5</v>
      </c>
    </row>
    <row r="22" spans="2:17" x14ac:dyDescent="0.25">
      <c r="B22" s="6">
        <f t="shared" si="1"/>
        <v>14</v>
      </c>
      <c r="C22" s="16" t="s">
        <v>43</v>
      </c>
      <c r="D22" s="20" t="s">
        <v>61</v>
      </c>
      <c r="E22" s="21"/>
      <c r="F22" s="21"/>
      <c r="G22" s="21"/>
      <c r="H22" s="21"/>
      <c r="I22" s="22"/>
      <c r="J22" s="4">
        <v>85</v>
      </c>
      <c r="K22" s="4">
        <v>93</v>
      </c>
      <c r="L22" s="4"/>
      <c r="M22" s="4"/>
      <c r="N22" s="4"/>
      <c r="O22" s="4"/>
      <c r="P22" s="4"/>
      <c r="Q22" s="10">
        <f t="shared" si="0"/>
        <v>89</v>
      </c>
    </row>
    <row r="23" spans="2:17" x14ac:dyDescent="0.25">
      <c r="B23" s="6">
        <f t="shared" si="1"/>
        <v>15</v>
      </c>
      <c r="C23" s="16" t="s">
        <v>44</v>
      </c>
      <c r="D23" s="20" t="s">
        <v>62</v>
      </c>
      <c r="E23" s="21"/>
      <c r="F23" s="21"/>
      <c r="G23" s="21"/>
      <c r="H23" s="21"/>
      <c r="I23" s="22"/>
      <c r="J23" s="4">
        <v>90</v>
      </c>
      <c r="K23" s="4">
        <v>70</v>
      </c>
      <c r="L23" s="4"/>
      <c r="M23" s="4"/>
      <c r="N23" s="4"/>
      <c r="O23" s="4"/>
      <c r="P23" s="4"/>
      <c r="Q23" s="10">
        <f t="shared" si="0"/>
        <v>80</v>
      </c>
    </row>
    <row r="24" spans="2:17" x14ac:dyDescent="0.25">
      <c r="B24" s="6">
        <f t="shared" si="1"/>
        <v>16</v>
      </c>
      <c r="C24" s="16" t="s">
        <v>45</v>
      </c>
      <c r="D24" s="20" t="s">
        <v>63</v>
      </c>
      <c r="E24" s="21"/>
      <c r="F24" s="21"/>
      <c r="G24" s="21"/>
      <c r="H24" s="21"/>
      <c r="I24" s="22"/>
      <c r="J24" s="4">
        <v>88</v>
      </c>
      <c r="K24" s="4">
        <v>95</v>
      </c>
      <c r="L24" s="4"/>
      <c r="M24" s="4"/>
      <c r="N24" s="4"/>
      <c r="O24" s="4"/>
      <c r="P24" s="4"/>
      <c r="Q24" s="10">
        <f t="shared" si="0"/>
        <v>91.5</v>
      </c>
    </row>
    <row r="25" spans="2:17" x14ac:dyDescent="0.25">
      <c r="B25" s="6">
        <f t="shared" si="1"/>
        <v>17</v>
      </c>
      <c r="C25" s="16" t="s">
        <v>46</v>
      </c>
      <c r="D25" s="20" t="s">
        <v>64</v>
      </c>
      <c r="E25" s="21"/>
      <c r="F25" s="21"/>
      <c r="G25" s="21"/>
      <c r="H25" s="21"/>
      <c r="I25" s="22"/>
      <c r="J25" s="4">
        <v>100</v>
      </c>
      <c r="K25" s="4">
        <v>100</v>
      </c>
      <c r="L25" s="4"/>
      <c r="M25" s="4"/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0" t="s">
        <v>65</v>
      </c>
      <c r="E26" s="21"/>
      <c r="F26" s="21"/>
      <c r="G26" s="21"/>
      <c r="H26" s="21"/>
      <c r="I26" s="22"/>
      <c r="J26" s="4">
        <v>88</v>
      </c>
      <c r="K26" s="4">
        <v>75</v>
      </c>
      <c r="L26" s="4"/>
      <c r="M26" s="4"/>
      <c r="N26" s="4"/>
      <c r="O26" s="4"/>
      <c r="P26" s="4"/>
      <c r="Q26" s="10">
        <f t="shared" si="0"/>
        <v>81.5</v>
      </c>
    </row>
    <row r="27" spans="2:17" x14ac:dyDescent="0.25">
      <c r="B27" s="6">
        <f t="shared" si="1"/>
        <v>19</v>
      </c>
      <c r="C27" s="3"/>
      <c r="D27" s="38"/>
      <c r="E27" s="39"/>
      <c r="F27" s="39"/>
      <c r="G27" s="39"/>
      <c r="H27" s="39"/>
      <c r="I27" s="4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"/>
      <c r="D28" s="38"/>
      <c r="E28" s="39"/>
      <c r="F28" s="39"/>
      <c r="G28" s="39"/>
      <c r="H28" s="39"/>
      <c r="I28" s="4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8"/>
      <c r="E29" s="39"/>
      <c r="F29" s="39"/>
      <c r="G29" s="39"/>
      <c r="H29" s="39"/>
      <c r="I29" s="4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8"/>
      <c r="E31" s="39"/>
      <c r="F31" s="39"/>
      <c r="G31" s="39"/>
      <c r="H31" s="39"/>
      <c r="I31" s="4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8"/>
      <c r="E32" s="39"/>
      <c r="F32" s="39"/>
      <c r="G32" s="39"/>
      <c r="H32" s="39"/>
      <c r="I32" s="4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8"/>
      <c r="E33" s="39"/>
      <c r="F33" s="39"/>
      <c r="G33" s="39"/>
      <c r="H33" s="39"/>
      <c r="I33" s="4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8"/>
      <c r="E34" s="39"/>
      <c r="F34" s="39"/>
      <c r="G34" s="39"/>
      <c r="H34" s="39"/>
      <c r="I34" s="4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8"/>
      <c r="E35" s="39"/>
      <c r="F35" s="39"/>
      <c r="G35" s="39"/>
      <c r="H35" s="39"/>
      <c r="I35" s="4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8"/>
      <c r="E37" s="39"/>
      <c r="F37" s="39"/>
      <c r="G37" s="39"/>
      <c r="H37" s="39"/>
      <c r="I37" s="4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8"/>
      <c r="E38" s="39"/>
      <c r="F38" s="39"/>
      <c r="G38" s="39"/>
      <c r="H38" s="39"/>
      <c r="I38" s="4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8"/>
      <c r="E39" s="39"/>
      <c r="F39" s="39"/>
      <c r="G39" s="39"/>
      <c r="H39" s="39"/>
      <c r="I39" s="4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8"/>
      <c r="E40" s="39"/>
      <c r="F40" s="39"/>
      <c r="G40" s="39"/>
      <c r="H40" s="39"/>
      <c r="I40" s="4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Q54" si="2">COUNTIF(J9:J53,"&gt;=70")</f>
        <v>18</v>
      </c>
      <c r="K54" s="11">
        <f t="shared" si="2"/>
        <v>18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18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Q55" si="3">COUNTIF(J9:J53,"&lt;70")</f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4"/>
      <c r="D56" s="24"/>
      <c r="E56" s="24"/>
      <c r="H56" s="34" t="s">
        <v>21</v>
      </c>
      <c r="I56" s="34"/>
      <c r="J56" s="12">
        <f t="shared" ref="J56:Q56" si="4">COUNT(J9:J53)</f>
        <v>18</v>
      </c>
      <c r="K56" s="12">
        <v>18</v>
      </c>
      <c r="L56" s="12">
        <v>0</v>
      </c>
      <c r="M56" s="12">
        <v>0</v>
      </c>
      <c r="N56" s="12">
        <v>0</v>
      </c>
      <c r="O56" s="12">
        <v>0</v>
      </c>
      <c r="P56" s="12">
        <f t="shared" si="4"/>
        <v>0</v>
      </c>
      <c r="Q56" s="12">
        <f t="shared" si="4"/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 t="shared" ref="J57:P57" si="5">J54/J56</f>
        <v>1</v>
      </c>
      <c r="K57" s="14">
        <f t="shared" si="5"/>
        <v>1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>Q54/Q56</f>
        <v>1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</v>
      </c>
      <c r="K58" s="13">
        <f t="shared" ref="K58:Q58" si="6">K55/K56</f>
        <v>0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Fundamentos de Inv. 107 C</vt:lpstr>
      <vt:lpstr>Desarrollo humano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2023-03-24T17:11:16Z</cp:lastPrinted>
  <dcterms:created xsi:type="dcterms:W3CDTF">2023-03-14T19:16:59Z</dcterms:created>
  <dcterms:modified xsi:type="dcterms:W3CDTF">2024-10-22T17:31:35Z</dcterms:modified>
</cp:coreProperties>
</file>