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a hernandez\Downloads\"/>
    </mc:Choice>
  </mc:AlternateContent>
  <xr:revisionPtr revIDLastSave="0" documentId="13_ncr:1_{71B5509C-539C-4874-B238-8DB21D92776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4" l="1"/>
  <c r="J14" i="24"/>
  <c r="H15" i="24"/>
  <c r="H14" i="24"/>
  <c r="L14" i="23"/>
  <c r="J15" i="23"/>
  <c r="J14" i="23"/>
  <c r="J14" i="22"/>
  <c r="H15" i="23"/>
  <c r="H14" i="23"/>
  <c r="H14" i="22"/>
  <c r="H15" i="22" l="1"/>
  <c r="L14" i="22"/>
  <c r="N15" i="10"/>
  <c r="N14" i="10" l="1"/>
  <c r="N28" i="10"/>
  <c r="M28" i="10"/>
  <c r="K28" i="10"/>
  <c r="F28" i="10"/>
  <c r="E28" i="10"/>
  <c r="I15" i="10"/>
  <c r="I14" i="10"/>
  <c r="I28" i="10" l="1"/>
  <c r="L15" i="10"/>
  <c r="L14" i="10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5" i="24"/>
  <c r="I14" i="24"/>
  <c r="B10" i="24"/>
  <c r="B37" i="24" s="1"/>
  <c r="H8" i="24"/>
  <c r="E8" i="24"/>
  <c r="N28" i="23"/>
  <c r="M28" i="23"/>
  <c r="K28" i="23"/>
  <c r="G28" i="23"/>
  <c r="F28" i="23"/>
  <c r="I15" i="23"/>
  <c r="I14" i="23"/>
  <c r="B10" i="23"/>
  <c r="B37" i="23" s="1"/>
  <c r="H8" i="23"/>
  <c r="E8" i="23"/>
  <c r="I15" i="22"/>
  <c r="J15" i="22" s="1"/>
  <c r="I14" i="22"/>
  <c r="B10" i="22"/>
  <c r="B37" i="22" s="1"/>
  <c r="H8" i="22"/>
  <c r="E8" i="22"/>
  <c r="N28" i="22"/>
  <c r="M28" i="22"/>
  <c r="K28" i="22"/>
  <c r="G28" i="22"/>
  <c r="F28" i="22"/>
  <c r="B37" i="10"/>
  <c r="L15" i="22" l="1"/>
  <c r="L14" i="25"/>
  <c r="L15" i="25"/>
  <c r="L16" i="25"/>
  <c r="L17" i="25"/>
  <c r="H14" i="25"/>
  <c r="H15" i="25"/>
  <c r="H16" i="25"/>
  <c r="H17" i="25"/>
  <c r="E28" i="25"/>
  <c r="L14" i="24"/>
  <c r="L15" i="24"/>
  <c r="E28" i="24"/>
  <c r="L15" i="23"/>
  <c r="E28" i="23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<sst xmlns="http://schemas.openxmlformats.org/spreadsheetml/2006/main" count="190" uniqueCount="50">
  <si>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</si>
  <si>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</si>
  <si>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</si>
  <si>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</si>
  <si>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</si>
  <si>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</si>
  <si>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</si>
  <si>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</si>
  <si>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</si>
  <si>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</si>
  <si>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</si>
  <si>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</si>
  <si>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</si>
  <si>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</si>
  <si>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</si>
  <si>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</si>
  <si>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</si>
  <si>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</si>
  <si>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</si>
  <si>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</si>
  <si>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</si>
  <si>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</si>
  <si>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</si>
  <si>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</si>
  <si>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</si>
  <si>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</si>
  <si>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</si>
  <si>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</si>
  <si>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</si>
  <si>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</si>
  <si>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</si>
  <si>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</si>
  <si>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</si>
  <si>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</si>
  <si>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</si>
  <si>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</si>
  <si>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Desarrollo humano</t>
  </si>
  <si>
    <t>Fundamentos de investigacion</t>
  </si>
  <si>
    <t>ING. GABRIELA MARIA HERNANDEZ DELGADO</t>
  </si>
  <si>
    <t>DESARROLLO HUMANO</t>
  </si>
  <si>
    <t>FUNDAMENTOS DE INVESTIGACION</t>
  </si>
  <si>
    <t>II</t>
  </si>
  <si>
    <t>107C</t>
  </si>
  <si>
    <t>IGE</t>
  </si>
  <si>
    <t>septiembre 2024- diciembre 2024</t>
  </si>
  <si>
    <t>III</t>
  </si>
  <si>
    <t xml:space="preserve">107C </t>
  </si>
  <si>
    <t>IV</t>
  </si>
  <si>
    <t>I.G.E</t>
  </si>
  <si>
    <t xml:space="preserve">I.G.E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</si>
</sst>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opLeftCell="A7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2</v>
      </c>
      <c r="I8" s="35" t="s">
        <v>7</v>
      </c>
      <c r="J8" s="35"/>
      <c r="K8" s="35"/>
      <c r="L8" s="36" t="s">
        <v>34</v>
      </c>
      <c r="M8" s="36"/>
      <c r="N8" s="36"/>
    </row>
    <row r="10" spans="1:17" x14ac:dyDescent="0.2">
      <c r="A10" s="4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x14ac:dyDescent="0.2">
      <c r="A14" s="8" t="s">
        <v>36</v>
      </c>
      <c r="B14" s="9" t="s">
        <v>21</v>
      </c>
      <c r="C14" s="9" t="s">
        <v>35</v>
      </c>
      <c r="D14" s="9" t="s">
        <v>31</v>
      </c>
      <c r="E14" s="9">
        <v>18</v>
      </c>
      <c r="F14" s="9">
        <v>18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>K14/E14</f>
        <v>0</v>
      </c>
      <c r="M14" s="23">
        <v>94</v>
      </c>
      <c r="N14" s="15">
        <f>(9/18)</f>
        <v>0.5</v>
      </c>
    </row>
    <row r="15" spans="1:17" x14ac:dyDescent="0.2">
      <c r="A15" s="8" t="s">
        <v>37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18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95</v>
      </c>
      <c r="N15" s="15">
        <f>(10/18)</f>
        <v>0.55555555555555558</v>
      </c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/>
      <c r="H28" s="18"/>
      <c r="I28" s="17">
        <f>SUM(I14:I27)</f>
        <v>0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94.5</v>
      </c>
      <c r="N28" s="19">
        <f>AVERAGE(N14:N27)</f>
        <v>0.52777777777777779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GABRIELA MARIA HERNANDEZ DELGADO</v>
      </c>
      <c r="C37" s="42"/>
      <c r="D37" s="42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110" zoomScaleNormal="11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">
        <v>44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">
        <v>39</v>
      </c>
      <c r="B14" s="9" t="s">
        <v>41</v>
      </c>
      <c r="C14" s="9" t="s">
        <v>42</v>
      </c>
      <c r="D14" s="9" t="s">
        <v>43</v>
      </c>
      <c r="E14" s="9">
        <v>18</v>
      </c>
      <c r="F14" s="9">
        <v>18</v>
      </c>
      <c r="G14" s="9"/>
      <c r="H14" s="10">
        <f>F14/E14</f>
        <v>1</v>
      </c>
      <c r="I14" s="9">
        <f t="shared" ref="I14:I28" si="0">(E14-SUM(F14:G14))-K14</f>
        <v>0</v>
      </c>
      <c r="J14" s="10">
        <f>I14/E14</f>
        <v>0</v>
      </c>
      <c r="K14" s="9">
        <v>0</v>
      </c>
      <c r="L14" s="10">
        <f>K14/E14</f>
        <v>0</v>
      </c>
      <c r="M14" s="9">
        <v>93</v>
      </c>
      <c r="N14" s="15">
        <v>0.72</v>
      </c>
    </row>
    <row r="15" spans="1:14" s="11" customFormat="1" x14ac:dyDescent="0.2">
      <c r="A15" s="9" t="s">
        <v>40</v>
      </c>
      <c r="B15" s="9" t="s">
        <v>41</v>
      </c>
      <c r="C15" s="9" t="s">
        <v>42</v>
      </c>
      <c r="D15" s="9" t="s">
        <v>43</v>
      </c>
      <c r="E15" s="9">
        <v>18</v>
      </c>
      <c r="F15" s="9">
        <v>18</v>
      </c>
      <c r="G15" s="9"/>
      <c r="H15" s="10">
        <f>F15/E15</f>
        <v>1</v>
      </c>
      <c r="I15" s="9">
        <f t="shared" si="0"/>
        <v>0</v>
      </c>
      <c r="J15" s="10">
        <f>I15/E15</f>
        <v>0</v>
      </c>
      <c r="K15" s="9">
        <v>0</v>
      </c>
      <c r="L15" s="10">
        <f t="shared" ref="L15:L28" si="1">K15/E15</f>
        <v>0</v>
      </c>
      <c r="M15" s="9">
        <v>94</v>
      </c>
      <c r="N15" s="15">
        <v>0.72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93.5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">
        <v>39</v>
      </c>
      <c r="B14" s="9" t="s">
        <v>45</v>
      </c>
      <c r="C14" s="9" t="s">
        <v>35</v>
      </c>
      <c r="D14" s="9" t="s">
        <v>43</v>
      </c>
      <c r="E14" s="9">
        <v>18</v>
      </c>
      <c r="F14" s="9">
        <v>18</v>
      </c>
      <c r="G14" s="9"/>
      <c r="H14" s="10">
        <f>F14/E14</f>
        <v>1</v>
      </c>
      <c r="I14" s="9">
        <f t="shared" ref="I14:I28" si="0">(E14-SUM(F14:G14))-K14</f>
        <v>0</v>
      </c>
      <c r="J14" s="10">
        <f>I14/E14</f>
        <v>0</v>
      </c>
      <c r="K14" s="9">
        <v>0</v>
      </c>
      <c r="L14" s="10">
        <f>K14/E14</f>
        <v>0</v>
      </c>
      <c r="M14" s="9">
        <v>95</v>
      </c>
      <c r="N14" s="15">
        <v>0.78</v>
      </c>
    </row>
    <row r="15" spans="1:14" s="11" customFormat="1" x14ac:dyDescent="0.2">
      <c r="A15" s="9" t="s">
        <v>40</v>
      </c>
      <c r="B15" s="9" t="s">
        <v>45</v>
      </c>
      <c r="C15" s="9" t="s">
        <v>46</v>
      </c>
      <c r="D15" s="9" t="s">
        <v>43</v>
      </c>
      <c r="E15" s="9">
        <v>18</v>
      </c>
      <c r="F15" s="9">
        <v>18</v>
      </c>
      <c r="G15" s="9"/>
      <c r="H15" s="10">
        <f>F15/E15</f>
        <v>1</v>
      </c>
      <c r="I15" s="9">
        <f t="shared" si="0"/>
        <v>0</v>
      </c>
      <c r="J15" s="10">
        <f>I15/E15</f>
        <v>0</v>
      </c>
      <c r="K15" s="9">
        <v>0</v>
      </c>
      <c r="L15" s="10">
        <f t="shared" ref="L15:L28" si="1">K15/E15</f>
        <v>0</v>
      </c>
      <c r="M15" s="9">
        <v>97</v>
      </c>
      <c r="N15" s="15">
        <v>0.89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96</v>
      </c>
      <c r="N28" s="19">
        <f>AVERAGE(N14:N27)</f>
        <v>0.83499999999999996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110" zoomScaleNormal="11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">
        <v>39</v>
      </c>
      <c r="B14" s="9" t="s">
        <v>47</v>
      </c>
      <c r="C14" s="9" t="s">
        <v>35</v>
      </c>
      <c r="D14" s="9" t="s">
        <v>48</v>
      </c>
      <c r="E14" s="9">
        <v>18</v>
      </c>
      <c r="F14" s="9">
        <v>18</v>
      </c>
      <c r="G14" s="9"/>
      <c r="H14" s="10">
        <f>F14/E14</f>
        <v>1</v>
      </c>
      <c r="I14" s="9">
        <f t="shared" ref="I14:I28" si="0">(E14-SUM(F14:G14))-K14</f>
        <v>0</v>
      </c>
      <c r="J14" s="10">
        <f>I14/E14</f>
        <v>0</v>
      </c>
      <c r="K14" s="9">
        <v>0</v>
      </c>
      <c r="L14" s="10">
        <f t="shared" ref="L14:L28" si="1">K14/E14</f>
        <v>0</v>
      </c>
      <c r="M14" s="9">
        <v>98</v>
      </c>
      <c r="N14" s="15">
        <v>0.94</v>
      </c>
    </row>
    <row r="15" spans="1:14" s="11" customFormat="1" x14ac:dyDescent="0.2">
      <c r="A15" s="9" t="s">
        <v>40</v>
      </c>
      <c r="B15" s="9" t="s">
        <v>47</v>
      </c>
      <c r="C15" s="9" t="s">
        <v>35</v>
      </c>
      <c r="D15" s="9" t="s">
        <v>49</v>
      </c>
      <c r="E15" s="9">
        <v>18</v>
      </c>
      <c r="F15" s="9">
        <v>18</v>
      </c>
      <c r="G15" s="9"/>
      <c r="H15" s="10">
        <f>F15/E15</f>
        <v>1</v>
      </c>
      <c r="I15" s="9">
        <f t="shared" si="0"/>
        <v>0</v>
      </c>
      <c r="J15" s="10">
        <f>I15/E15</f>
        <v>0</v>
      </c>
      <c r="K15" s="9">
        <v>0</v>
      </c>
      <c r="L15" s="10">
        <f t="shared" si="1"/>
        <v>0</v>
      </c>
      <c r="M15" s="9">
        <v>99</v>
      </c>
      <c r="N15" s="15">
        <v>0.94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98.5</v>
      </c>
      <c r="N28" s="19">
        <f>AVERAGE(N14:N27)</f>
        <v>0.94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Rosario</cp:lastModifiedBy>
  <cp:revision/>
  <dcterms:created xsi:type="dcterms:W3CDTF">2021-11-22T14:45:25Z</dcterms:created>
  <dcterms:modified xsi:type="dcterms:W3CDTF">2024-12-12T19:47:13Z</dcterms:modified>
  <cp:category/>
  <cp:contentStatus/>
</cp:coreProperties>
</file>