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ón 2 unidad\307 b\"/>
    </mc:Choice>
  </mc:AlternateContent>
  <xr:revisionPtr revIDLastSave="0" documentId="13_ncr:1_{508A8C2B-7E6A-48D8-A270-431B8C9B807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3" l="1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N56" i="3"/>
  <c r="M56" i="3"/>
  <c r="L56" i="3"/>
  <c r="K56" i="3"/>
  <c r="J56" i="3"/>
  <c r="N55" i="3"/>
  <c r="N58" i="3" s="1"/>
  <c r="M55" i="3"/>
  <c r="L55" i="3"/>
  <c r="K55" i="3"/>
  <c r="J55" i="3"/>
  <c r="N54" i="3"/>
  <c r="N57" i="3" s="1"/>
  <c r="M54" i="3"/>
  <c r="M57" i="3" s="1"/>
  <c r="L54" i="3"/>
  <c r="L57" i="3" s="1"/>
  <c r="K54" i="3"/>
  <c r="J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3" l="1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O56" i="3"/>
  <c r="M58" i="3"/>
  <c r="O58" i="5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O54" i="3"/>
  <c r="O55" i="3"/>
  <c r="K52" i="1"/>
  <c r="L52" i="1"/>
  <c r="M52" i="1"/>
  <c r="N52" i="1"/>
  <c r="J52" i="1"/>
  <c r="K51" i="1"/>
  <c r="L51" i="1"/>
  <c r="M51" i="1"/>
  <c r="N51" i="1"/>
  <c r="K50" i="1"/>
  <c r="L50" i="1"/>
  <c r="M50" i="1"/>
  <c r="N50" i="1"/>
  <c r="J51" i="1"/>
  <c r="J50" i="1"/>
  <c r="O58" i="3" l="1"/>
  <c r="O57" i="3"/>
  <c r="Q58" i="6"/>
  <c r="Q57" i="6"/>
  <c r="K54" i="1" l="1"/>
  <c r="L54" i="1"/>
  <c r="M54" i="1"/>
  <c r="N54" i="1"/>
  <c r="K53" i="1"/>
  <c r="L53" i="1"/>
  <c r="M53" i="1"/>
  <c r="N53" i="1"/>
  <c r="J54" i="1"/>
  <c r="J53" i="1"/>
  <c r="O52" i="1" l="1"/>
  <c r="O51" i="1"/>
  <c r="O50" i="1"/>
  <c r="O54" i="1" l="1"/>
  <c r="O53" i="1"/>
</calcChain>
</file>

<file path=xl/sharedStrings.xml><?xml version="1.0" encoding="utf-8"?>
<sst xmlns="http://schemas.openxmlformats.org/spreadsheetml/2006/main" count="195" uniqueCount="101">
  <si>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</si>
  <si>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</si>
  <si>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</si>
  <si>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</si>
  <si>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</si>
  <si>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</si>
  <si>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</si>
  <si>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</si>
  <si>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</si>
  <si>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</si>
  <si>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</si>
  <si>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</si>
  <si>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</si>
  <si>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</si>
  <si>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</si>
  <si>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</si>
  <si>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</si>
  <si>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</si>
  <si>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</si>
  <si>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</si>
  <si>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</si>
  <si>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</si>
  <si>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</si>
  <si>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</si>
  <si>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LIC.TANIA ITZEL BELLI GONZALEZ </t>
  </si>
  <si>
    <t>TANIA ITZEL BELLI GONZALEZ</t>
  </si>
  <si>
    <t>economia empresarial</t>
  </si>
  <si>
    <t>307 B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</si>
  <si>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</si>
  <si>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</si>
  <si>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</si>
  <si>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</si>
  <si>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</si>
  <si>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</si>
  <si>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</si>
  <si>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 xml:space="preserve">CASTILLO GONZALEZ VALERIA </t>
  </si>
  <si>
    <t xml:space="preserve">CASTILLO MONTALVO FERNANDA DEL CARMEN </t>
  </si>
  <si>
    <t>231U0278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</si>
  <si>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</si>
  <si>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</si>
  <si>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</si>
  <si>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</si>
  <si>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</si>
  <si>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PACHECO ANTEMATE HIROMI ISABEL</t>
  </si>
  <si>
    <t>PEREZ PEREYRA ANGEL DANIEL</t>
  </si>
  <si>
    <t xml:space="preserve">SUAREZ PEREZ ALINNE CONCEPCION </t>
  </si>
  <si>
    <t>TOTOHERNANDEZ MANUEL ANTONIO</t>
  </si>
  <si>
    <t>VELASCO QUINO JUAN DAVID</t>
  </si>
  <si>
    <t>VILLAFUERTE CONCHI CRISTAL ALEXANDRA</t>
  </si>
  <si>
    <t>231U0291</t>
  </si>
  <si>
    <t>231U0292</t>
  </si>
  <si>
    <t>231U0307</t>
  </si>
  <si>
    <t>231U0651</t>
  </si>
  <si>
    <t>231U0665</t>
  </si>
  <si>
    <t>231U0320</t>
  </si>
  <si>
    <t>231U0323</t>
  </si>
  <si>
    <t>231U0325</t>
  </si>
  <si>
    <t>231U0328</t>
  </si>
  <si>
    <t>DIBANHI ALEJANDRA BRAVO LOPEZ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</si>
  <si>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</si>
  <si>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</si>
  <si>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</si>
  <si>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</si>
  <si>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</si>
  <si>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</si>
  <si>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</si>
  <si>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</si>
  <si>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</si>
  <si>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</si>
  <si>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</si>
  <si>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</si>
  <si>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231U0631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</si>
  <si>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</si>
  <si>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</si>
  <si>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</si>
  <si>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</si>
  <si>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</si>
  <si>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</si>
  <si>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</si>
  <si>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</si>
  <si>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</si>
  <si>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</si>
  <si>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</si>
  <si>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</si>
  <si>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 xml:space="preserve">JAUREGUI CHONTAL AMERICA YESENIA </t>
  </si>
  <si>
    <t>MANTILLA MINQUIS RADAMEX</t>
  </si>
  <si>
    <t>MARTINEZ DOMINGUEZ INGRID MONSERRAT</t>
  </si>
  <si>
    <t>MARTINEZ PASCUAL KRISTEN RUBI</t>
  </si>
  <si>
    <t>MIJANGOS VAZQUEZ LEONARDO</t>
  </si>
  <si>
    <t>ORTEGA CADENA GERVACIO</t>
  </si>
  <si>
    <t>PAXTIAN ARTIGAS AMARIEL</t>
  </si>
  <si>
    <t>QUINO PAXTIAN ANDRES MANUEL</t>
  </si>
  <si>
    <t xml:space="preserve">SALINAS CARRERA ISMAEL ARNULFO </t>
  </si>
  <si>
    <t>TOTO CHAPOL CARMEN SARAI</t>
  </si>
  <si>
    <t xml:space="preserve">VELASCO ANTELE EDGAR EMANUEL </t>
  </si>
  <si>
    <t>231U02302</t>
  </si>
  <si>
    <t>ECONOMIA EMPRESARIAL</t>
  </si>
  <si>
    <t xml:space="preserve">307 C </t>
  </si>
  <si>
    <t>231u0272</t>
  </si>
  <si>
    <t>SEPTIEMBRE - DICIEMBRE 2024</t>
  </si>
  <si>
    <t>SEPTIEMBRE –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</si>
</sst>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8"/>
  <sheetViews>
    <sheetView zoomScale="84" zoomScaleNormal="84" workbookViewId="0">
      <selection activeCell="K22" sqref="K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"/>
      <c r="P2" s="2"/>
    </row>
    <row r="3" spans="2:16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"/>
      <c r="P3" s="1"/>
    </row>
    <row r="4" spans="2:16" x14ac:dyDescent="0.35">
      <c r="C4" t="s">
        <v>0</v>
      </c>
      <c r="D4" s="22" t="s">
        <v>26</v>
      </c>
      <c r="E4" s="22"/>
      <c r="F4" s="22"/>
      <c r="G4" s="22"/>
      <c r="I4" t="s">
        <v>1</v>
      </c>
      <c r="J4" s="24" t="s">
        <v>27</v>
      </c>
      <c r="K4" s="24"/>
      <c r="M4" t="s">
        <v>2</v>
      </c>
      <c r="N4" s="16">
        <v>45588</v>
      </c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4" t="s">
        <v>100</v>
      </c>
      <c r="E6" s="24"/>
      <c r="F6" s="24"/>
      <c r="G6" s="24"/>
      <c r="I6" s="18" t="s">
        <v>22</v>
      </c>
      <c r="J6" s="18"/>
      <c r="K6" s="27" t="s">
        <v>24</v>
      </c>
      <c r="L6" s="27"/>
      <c r="M6" s="27"/>
      <c r="N6" s="27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28</v>
      </c>
      <c r="D9" s="30" t="s">
        <v>29</v>
      </c>
      <c r="E9" s="31"/>
      <c r="F9" s="31"/>
      <c r="G9" s="31"/>
      <c r="H9" s="31"/>
      <c r="I9" s="32"/>
      <c r="J9" s="4">
        <v>97</v>
      </c>
      <c r="K9" s="4">
        <v>100</v>
      </c>
      <c r="L9" s="4">
        <v>0</v>
      </c>
      <c r="M9" s="4">
        <v>0</v>
      </c>
      <c r="N9" s="4">
        <v>0</v>
      </c>
      <c r="O9" s="10">
        <f t="shared" ref="O9:O25" si="0">SUM(J9:N9)/5</f>
        <v>39.4</v>
      </c>
    </row>
    <row r="10" spans="2:16" x14ac:dyDescent="0.35">
      <c r="B10" s="6">
        <v>2</v>
      </c>
      <c r="C10" s="6" t="s">
        <v>30</v>
      </c>
      <c r="D10" s="23" t="s">
        <v>31</v>
      </c>
      <c r="E10" s="23"/>
      <c r="F10" s="23"/>
      <c r="G10" s="23"/>
      <c r="H10" s="23"/>
      <c r="I10" s="23"/>
      <c r="J10" s="4">
        <v>99</v>
      </c>
      <c r="K10" s="4">
        <v>100</v>
      </c>
      <c r="L10" s="4">
        <v>0</v>
      </c>
      <c r="M10" s="4">
        <v>0</v>
      </c>
      <c r="N10" s="4">
        <v>0</v>
      </c>
      <c r="O10" s="10">
        <f t="shared" si="0"/>
        <v>39.799999999999997</v>
      </c>
    </row>
    <row r="11" spans="2:16" x14ac:dyDescent="0.35">
      <c r="B11" s="6">
        <v>3</v>
      </c>
      <c r="C11" s="6" t="s">
        <v>32</v>
      </c>
      <c r="D11" s="23" t="s">
        <v>33</v>
      </c>
      <c r="E11" s="23"/>
      <c r="F11" s="23"/>
      <c r="G11" s="23"/>
      <c r="H11" s="23"/>
      <c r="I11" s="23"/>
      <c r="J11" s="4">
        <v>99</v>
      </c>
      <c r="K11" s="4">
        <v>97</v>
      </c>
      <c r="L11" s="4">
        <v>0</v>
      </c>
      <c r="M11" s="4">
        <v>0</v>
      </c>
      <c r="N11" s="4">
        <v>0</v>
      </c>
      <c r="O11" s="10">
        <f t="shared" si="0"/>
        <v>39.200000000000003</v>
      </c>
    </row>
    <row r="12" spans="2:16" x14ac:dyDescent="0.35">
      <c r="B12" s="6">
        <v>4</v>
      </c>
      <c r="C12" s="6" t="s">
        <v>34</v>
      </c>
      <c r="D12" s="23" t="s">
        <v>35</v>
      </c>
      <c r="E12" s="23"/>
      <c r="F12" s="23"/>
      <c r="G12" s="23"/>
      <c r="H12" s="23"/>
      <c r="I12" s="23"/>
      <c r="J12" s="4">
        <v>94</v>
      </c>
      <c r="K12" s="4">
        <v>70</v>
      </c>
      <c r="L12" s="4">
        <v>0</v>
      </c>
      <c r="M12" s="4">
        <v>0</v>
      </c>
      <c r="N12" s="4">
        <v>0</v>
      </c>
      <c r="O12" s="10">
        <f t="shared" si="0"/>
        <v>32.799999999999997</v>
      </c>
    </row>
    <row r="13" spans="2:16" x14ac:dyDescent="0.35">
      <c r="B13" s="6">
        <v>5</v>
      </c>
      <c r="C13" s="6" t="s">
        <v>30</v>
      </c>
      <c r="D13" s="23" t="s">
        <v>36</v>
      </c>
      <c r="E13" s="23"/>
      <c r="F13" s="23"/>
      <c r="G13" s="23"/>
      <c r="H13" s="23"/>
      <c r="I13" s="23"/>
      <c r="J13" s="4">
        <v>94</v>
      </c>
      <c r="K13" s="4">
        <v>70</v>
      </c>
      <c r="L13" s="4">
        <v>0</v>
      </c>
      <c r="M13" s="4">
        <v>0</v>
      </c>
      <c r="N13" s="4">
        <v>0</v>
      </c>
      <c r="O13" s="10">
        <f t="shared" si="0"/>
        <v>32.799999999999997</v>
      </c>
    </row>
    <row r="14" spans="2:16" x14ac:dyDescent="0.35">
      <c r="B14" s="6">
        <v>6</v>
      </c>
      <c r="C14" s="6" t="s">
        <v>37</v>
      </c>
      <c r="D14" s="23" t="s">
        <v>38</v>
      </c>
      <c r="E14" s="23"/>
      <c r="F14" s="23"/>
      <c r="G14" s="23"/>
      <c r="H14" s="23"/>
      <c r="I14" s="23"/>
      <c r="J14" s="4">
        <v>96</v>
      </c>
      <c r="K14" s="4">
        <v>93</v>
      </c>
      <c r="L14" s="4">
        <v>0</v>
      </c>
      <c r="M14" s="4">
        <v>0</v>
      </c>
      <c r="N14" s="4">
        <v>0</v>
      </c>
      <c r="O14" s="10">
        <f t="shared" si="0"/>
        <v>37.799999999999997</v>
      </c>
    </row>
    <row r="15" spans="2:16" x14ac:dyDescent="0.35">
      <c r="B15" s="6">
        <v>7</v>
      </c>
      <c r="C15" s="6" t="s">
        <v>49</v>
      </c>
      <c r="D15" s="23" t="s">
        <v>39</v>
      </c>
      <c r="E15" s="23"/>
      <c r="F15" s="23"/>
      <c r="G15" s="23"/>
      <c r="H15" s="23"/>
      <c r="I15" s="23"/>
      <c r="J15" s="4">
        <v>90</v>
      </c>
      <c r="K15" s="4">
        <v>39</v>
      </c>
      <c r="L15" s="4">
        <v>0</v>
      </c>
      <c r="M15" s="4">
        <v>0</v>
      </c>
      <c r="N15" s="4">
        <v>0</v>
      </c>
      <c r="O15" s="10">
        <f t="shared" si="0"/>
        <v>25.8</v>
      </c>
    </row>
    <row r="16" spans="2:16" x14ac:dyDescent="0.35">
      <c r="B16" s="6">
        <v>8</v>
      </c>
      <c r="C16" s="6" t="s">
        <v>50</v>
      </c>
      <c r="D16" s="23" t="s">
        <v>40</v>
      </c>
      <c r="E16" s="23"/>
      <c r="F16" s="23"/>
      <c r="G16" s="23"/>
      <c r="H16" s="23"/>
      <c r="I16" s="23"/>
      <c r="J16" s="4">
        <v>81</v>
      </c>
      <c r="K16" s="4">
        <v>80</v>
      </c>
      <c r="L16" s="4">
        <v>0</v>
      </c>
      <c r="M16" s="4">
        <v>0</v>
      </c>
      <c r="N16" s="4">
        <v>0</v>
      </c>
      <c r="O16" s="10">
        <f t="shared" si="0"/>
        <v>32.200000000000003</v>
      </c>
    </row>
    <row r="17" spans="2:15" x14ac:dyDescent="0.35">
      <c r="B17" s="6">
        <v>9</v>
      </c>
      <c r="C17" s="6" t="s">
        <v>95</v>
      </c>
      <c r="D17" s="25" t="s">
        <v>41</v>
      </c>
      <c r="E17" s="25"/>
      <c r="F17" s="25"/>
      <c r="G17" s="25"/>
      <c r="H17" s="25"/>
      <c r="I17" s="25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10">
        <f t="shared" si="0"/>
        <v>40</v>
      </c>
    </row>
    <row r="18" spans="2:15" x14ac:dyDescent="0.35">
      <c r="B18" s="6">
        <v>10</v>
      </c>
      <c r="C18" s="6" t="s">
        <v>51</v>
      </c>
      <c r="D18" s="23" t="s">
        <v>42</v>
      </c>
      <c r="E18" s="23"/>
      <c r="F18" s="23"/>
      <c r="G18" s="23"/>
      <c r="H18" s="23"/>
      <c r="I18" s="23"/>
      <c r="J18" s="4">
        <v>93</v>
      </c>
      <c r="K18" s="4">
        <v>70</v>
      </c>
      <c r="L18" s="4">
        <v>0</v>
      </c>
      <c r="M18" s="4">
        <v>0</v>
      </c>
      <c r="N18" s="4">
        <v>0</v>
      </c>
      <c r="O18" s="10">
        <f t="shared" si="0"/>
        <v>32.6</v>
      </c>
    </row>
    <row r="19" spans="2:15" x14ac:dyDescent="0.35">
      <c r="B19" s="6">
        <v>11</v>
      </c>
      <c r="C19" s="6" t="s">
        <v>52</v>
      </c>
      <c r="D19" s="23" t="s">
        <v>43</v>
      </c>
      <c r="E19" s="23"/>
      <c r="F19" s="23"/>
      <c r="G19" s="23"/>
      <c r="H19" s="23"/>
      <c r="I19" s="23"/>
      <c r="J19" s="4">
        <v>85</v>
      </c>
      <c r="K19" s="4">
        <v>86</v>
      </c>
      <c r="L19" s="4">
        <v>0</v>
      </c>
      <c r="M19" s="4">
        <v>0</v>
      </c>
      <c r="N19" s="4">
        <v>0</v>
      </c>
      <c r="O19" s="10">
        <f t="shared" si="0"/>
        <v>34.200000000000003</v>
      </c>
    </row>
    <row r="20" spans="2:15" x14ac:dyDescent="0.35">
      <c r="B20" s="6">
        <v>12</v>
      </c>
      <c r="C20" s="6" t="s">
        <v>53</v>
      </c>
      <c r="D20" s="23" t="s">
        <v>44</v>
      </c>
      <c r="E20" s="23"/>
      <c r="F20" s="23"/>
      <c r="G20" s="23"/>
      <c r="H20" s="23"/>
      <c r="I20" s="23"/>
      <c r="J20" s="4">
        <v>92</v>
      </c>
      <c r="K20" s="4">
        <v>70</v>
      </c>
      <c r="L20" s="4">
        <v>0</v>
      </c>
      <c r="M20" s="4">
        <v>0</v>
      </c>
      <c r="N20" s="4">
        <v>0</v>
      </c>
      <c r="O20" s="10">
        <f t="shared" si="0"/>
        <v>32.4</v>
      </c>
    </row>
    <row r="21" spans="2:15" x14ac:dyDescent="0.35">
      <c r="B21" s="6">
        <v>13</v>
      </c>
      <c r="C21" s="6" t="s">
        <v>54</v>
      </c>
      <c r="D21" s="23" t="s">
        <v>45</v>
      </c>
      <c r="E21" s="23"/>
      <c r="F21" s="23"/>
      <c r="G21" s="23"/>
      <c r="H21" s="23"/>
      <c r="I21" s="23"/>
      <c r="J21" s="4">
        <v>100</v>
      </c>
      <c r="K21" s="4">
        <v>80</v>
      </c>
      <c r="L21" s="4">
        <v>0</v>
      </c>
      <c r="M21" s="4">
        <v>0</v>
      </c>
      <c r="N21" s="4">
        <v>0</v>
      </c>
      <c r="O21" s="10">
        <f t="shared" si="0"/>
        <v>36</v>
      </c>
    </row>
    <row r="22" spans="2:15" x14ac:dyDescent="0.35">
      <c r="B22" s="6">
        <v>14</v>
      </c>
      <c r="C22" s="6" t="s">
        <v>55</v>
      </c>
      <c r="D22" s="23" t="s">
        <v>46</v>
      </c>
      <c r="E22" s="23"/>
      <c r="F22" s="23"/>
      <c r="G22" s="23"/>
      <c r="H22" s="23"/>
      <c r="I22" s="23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10">
        <f t="shared" si="0"/>
        <v>28</v>
      </c>
    </row>
    <row r="23" spans="2:15" x14ac:dyDescent="0.35">
      <c r="B23" s="6">
        <v>15</v>
      </c>
      <c r="C23" s="6" t="s">
        <v>56</v>
      </c>
      <c r="D23" s="23" t="s">
        <v>47</v>
      </c>
      <c r="E23" s="23"/>
      <c r="F23" s="23"/>
      <c r="G23" s="23"/>
      <c r="H23" s="23"/>
      <c r="I23" s="23"/>
      <c r="J23" s="4">
        <v>90</v>
      </c>
      <c r="K23" s="4">
        <v>88</v>
      </c>
      <c r="L23" s="4">
        <v>0</v>
      </c>
      <c r="M23" s="4">
        <v>0</v>
      </c>
      <c r="N23" s="4">
        <v>0</v>
      </c>
      <c r="O23" s="10">
        <f t="shared" si="0"/>
        <v>35.6</v>
      </c>
    </row>
    <row r="24" spans="2:15" x14ac:dyDescent="0.35">
      <c r="B24" s="6">
        <v>16</v>
      </c>
      <c r="C24" s="6" t="s">
        <v>57</v>
      </c>
      <c r="D24" s="23" t="s">
        <v>48</v>
      </c>
      <c r="E24" s="23"/>
      <c r="F24" s="23"/>
      <c r="G24" s="23"/>
      <c r="H24" s="23"/>
      <c r="I24" s="23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10">
        <f t="shared" si="0"/>
        <v>40</v>
      </c>
    </row>
    <row r="25" spans="2:15" x14ac:dyDescent="0.35">
      <c r="B25" s="6">
        <v>17</v>
      </c>
      <c r="C25" s="6" t="s">
        <v>98</v>
      </c>
      <c r="D25" s="23" t="s">
        <v>58</v>
      </c>
      <c r="E25" s="23"/>
      <c r="F25" s="23"/>
      <c r="G25" s="23"/>
      <c r="H25" s="23"/>
      <c r="I25" s="23"/>
      <c r="J25" s="4">
        <v>82</v>
      </c>
      <c r="K25" s="4">
        <v>35</v>
      </c>
      <c r="L25" s="4">
        <v>0</v>
      </c>
      <c r="M25" s="4">
        <v>0</v>
      </c>
      <c r="N25" s="4">
        <v>0</v>
      </c>
      <c r="O25" s="10">
        <f t="shared" si="0"/>
        <v>23.4</v>
      </c>
    </row>
    <row r="26" spans="2:15" x14ac:dyDescent="0.35">
      <c r="B26" s="6"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10"/>
    </row>
    <row r="27" spans="2:15" x14ac:dyDescent="0.35">
      <c r="B27" s="6"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10"/>
    </row>
    <row r="28" spans="2:15" x14ac:dyDescent="0.35">
      <c r="B28" s="6"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10"/>
    </row>
    <row r="29" spans="2:15" x14ac:dyDescent="0.35">
      <c r="B29" s="6"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10"/>
    </row>
    <row r="30" spans="2:15" x14ac:dyDescent="0.35">
      <c r="B30" s="6"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10"/>
    </row>
    <row r="31" spans="2:15" x14ac:dyDescent="0.35">
      <c r="B31" s="6"/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10"/>
    </row>
    <row r="32" spans="2:15" x14ac:dyDescent="0.35">
      <c r="B32" s="6"/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10"/>
    </row>
    <row r="33" spans="2:15" x14ac:dyDescent="0.35">
      <c r="B33" s="6"/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10"/>
    </row>
    <row r="34" spans="2:15" x14ac:dyDescent="0.35">
      <c r="B34" s="6"/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10"/>
    </row>
    <row r="35" spans="2:15" x14ac:dyDescent="0.35">
      <c r="B35" s="6"/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10"/>
    </row>
    <row r="36" spans="2:15" x14ac:dyDescent="0.35">
      <c r="B36" s="6"/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10"/>
    </row>
    <row r="37" spans="2:15" x14ac:dyDescent="0.35">
      <c r="B37" s="6"/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10"/>
    </row>
    <row r="38" spans="2:15" x14ac:dyDescent="0.35">
      <c r="B38" s="6"/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10"/>
    </row>
    <row r="39" spans="2:15" x14ac:dyDescent="0.35">
      <c r="B39" s="6"/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10"/>
    </row>
    <row r="40" spans="2:15" x14ac:dyDescent="0.35">
      <c r="B40" s="6"/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10"/>
    </row>
    <row r="41" spans="2:15" x14ac:dyDescent="0.35">
      <c r="B41" s="6"/>
      <c r="C41" s="7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10"/>
    </row>
    <row r="42" spans="2:15" x14ac:dyDescent="0.35">
      <c r="B42" s="6"/>
      <c r="C42" s="7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10"/>
    </row>
    <row r="43" spans="2:15" x14ac:dyDescent="0.35">
      <c r="B43" s="6"/>
      <c r="C43" s="7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10"/>
    </row>
    <row r="44" spans="2:15" x14ac:dyDescent="0.35">
      <c r="B44" s="6"/>
      <c r="C44" s="7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10"/>
    </row>
    <row r="45" spans="2:15" x14ac:dyDescent="0.35">
      <c r="B45" s="6"/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10"/>
    </row>
    <row r="46" spans="2:15" x14ac:dyDescent="0.35">
      <c r="B46" s="6"/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10"/>
    </row>
    <row r="47" spans="2:15" x14ac:dyDescent="0.35">
      <c r="B47" s="6"/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10"/>
    </row>
    <row r="48" spans="2:15" x14ac:dyDescent="0.35">
      <c r="B48" s="6"/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10"/>
    </row>
    <row r="49" spans="2:15" x14ac:dyDescent="0.35">
      <c r="B49" s="6"/>
      <c r="C49" s="3"/>
      <c r="D49" s="35"/>
      <c r="E49" s="36"/>
      <c r="F49" s="36"/>
      <c r="G49" s="36"/>
      <c r="H49" s="36"/>
      <c r="I49" s="37"/>
      <c r="J49" s="3"/>
      <c r="K49" s="3"/>
      <c r="L49" s="3"/>
      <c r="M49" s="3"/>
      <c r="N49" s="3"/>
      <c r="O49" s="10"/>
    </row>
    <row r="50" spans="2:15" x14ac:dyDescent="0.35">
      <c r="C50" s="18"/>
      <c r="D50" s="18"/>
      <c r="E50" s="1"/>
      <c r="H50" s="19" t="s">
        <v>19</v>
      </c>
      <c r="I50" s="19"/>
      <c r="J50" s="11">
        <f t="shared" ref="J50:N50" si="1">COUNTIF(J9:J49,"&gt;=70")</f>
        <v>17</v>
      </c>
      <c r="K50" s="11">
        <f t="shared" si="1"/>
        <v>15</v>
      </c>
      <c r="L50" s="11">
        <f t="shared" si="1"/>
        <v>0</v>
      </c>
      <c r="M50" s="11">
        <f t="shared" si="1"/>
        <v>0</v>
      </c>
      <c r="N50" s="11">
        <f t="shared" si="1"/>
        <v>0</v>
      </c>
      <c r="O50" s="15">
        <f>COUNTIF(O9:O44,"&gt;=70")</f>
        <v>0</v>
      </c>
    </row>
    <row r="51" spans="2:15" x14ac:dyDescent="0.35">
      <c r="C51" s="18"/>
      <c r="D51" s="18"/>
      <c r="E51" s="8"/>
      <c r="H51" s="20" t="s">
        <v>20</v>
      </c>
      <c r="I51" s="20"/>
      <c r="J51" s="12">
        <f t="shared" ref="J51:O51" si="2">COUNTIF(J9:J49,"&lt;70")</f>
        <v>0</v>
      </c>
      <c r="K51" s="12">
        <f t="shared" si="2"/>
        <v>2</v>
      </c>
      <c r="L51" s="12">
        <f t="shared" si="2"/>
        <v>17</v>
      </c>
      <c r="M51" s="12">
        <f t="shared" si="2"/>
        <v>17</v>
      </c>
      <c r="N51" s="12">
        <f t="shared" si="2"/>
        <v>17</v>
      </c>
      <c r="O51" s="12">
        <f t="shared" si="2"/>
        <v>17</v>
      </c>
    </row>
    <row r="52" spans="2:15" x14ac:dyDescent="0.35">
      <c r="C52" s="18"/>
      <c r="D52" s="18"/>
      <c r="E52" s="18"/>
      <c r="H52" s="20" t="s">
        <v>21</v>
      </c>
      <c r="I52" s="20"/>
      <c r="J52" s="12">
        <f t="shared" ref="J52:O52" si="3">COUNT(J9:J49)</f>
        <v>17</v>
      </c>
      <c r="K52" s="12">
        <f t="shared" si="3"/>
        <v>17</v>
      </c>
      <c r="L52" s="12">
        <f t="shared" si="3"/>
        <v>17</v>
      </c>
      <c r="M52" s="12">
        <f t="shared" si="3"/>
        <v>17</v>
      </c>
      <c r="N52" s="12">
        <f t="shared" si="3"/>
        <v>17</v>
      </c>
      <c r="O52" s="12">
        <f t="shared" si="3"/>
        <v>17</v>
      </c>
    </row>
    <row r="53" spans="2:15" x14ac:dyDescent="0.35">
      <c r="C53" s="18"/>
      <c r="D53" s="18"/>
      <c r="E53" s="1"/>
      <c r="H53" s="21" t="s">
        <v>16</v>
      </c>
      <c r="I53" s="21"/>
      <c r="J53" s="13">
        <f>J50/J52</f>
        <v>1</v>
      </c>
      <c r="K53" s="14">
        <f t="shared" ref="K53:O53" si="4">K50/K52</f>
        <v>0.88235294117647056</v>
      </c>
      <c r="L53" s="14">
        <f t="shared" si="4"/>
        <v>0</v>
      </c>
      <c r="M53" s="14">
        <f t="shared" si="4"/>
        <v>0</v>
      </c>
      <c r="N53" s="14">
        <f t="shared" si="4"/>
        <v>0</v>
      </c>
      <c r="O53" s="14">
        <f t="shared" si="4"/>
        <v>0</v>
      </c>
    </row>
    <row r="54" spans="2:15" x14ac:dyDescent="0.35">
      <c r="C54" s="18"/>
      <c r="D54" s="18"/>
      <c r="E54" s="1"/>
      <c r="H54" s="21" t="s">
        <v>17</v>
      </c>
      <c r="I54" s="21"/>
      <c r="J54" s="13">
        <f>J51/J52</f>
        <v>0</v>
      </c>
      <c r="K54" s="13">
        <f t="shared" ref="K54:O54" si="5">K51/K52</f>
        <v>0.11764705882352941</v>
      </c>
      <c r="L54" s="14">
        <f t="shared" si="5"/>
        <v>1</v>
      </c>
      <c r="M54" s="14">
        <f t="shared" si="5"/>
        <v>1</v>
      </c>
      <c r="N54" s="14">
        <f t="shared" si="5"/>
        <v>1</v>
      </c>
      <c r="O54" s="14">
        <f t="shared" si="5"/>
        <v>1</v>
      </c>
    </row>
    <row r="55" spans="2:15" x14ac:dyDescent="0.35">
      <c r="C55" s="18"/>
      <c r="D55" s="18"/>
      <c r="E55" s="8"/>
    </row>
    <row r="56" spans="2:15" x14ac:dyDescent="0.35">
      <c r="C56" s="1"/>
      <c r="D56" s="1"/>
      <c r="E56" s="8"/>
    </row>
    <row r="57" spans="2:15" x14ac:dyDescent="0.35">
      <c r="J57" s="28" t="s">
        <v>25</v>
      </c>
      <c r="K57" s="28"/>
      <c r="L57" s="28"/>
      <c r="M57" s="28"/>
      <c r="N57" s="28"/>
    </row>
    <row r="58" spans="2:15" x14ac:dyDescent="0.35">
      <c r="J58" s="26" t="s">
        <v>18</v>
      </c>
      <c r="K58" s="26"/>
      <c r="L58" s="26"/>
      <c r="M58" s="26"/>
      <c r="N58" s="26"/>
    </row>
  </sheetData>
  <mergeCells count="62">
    <mergeCell ref="C50:D50"/>
    <mergeCell ref="D45:I45"/>
    <mergeCell ref="D46:I46"/>
    <mergeCell ref="D47:I47"/>
    <mergeCell ref="D48:I48"/>
    <mergeCell ref="D49:I49"/>
    <mergeCell ref="D44:I44"/>
    <mergeCell ref="D29:I29"/>
    <mergeCell ref="D30:I30"/>
    <mergeCell ref="D31:I31"/>
    <mergeCell ref="D32:I32"/>
    <mergeCell ref="D33:I33"/>
    <mergeCell ref="D34:I34"/>
    <mergeCell ref="D40:I40"/>
    <mergeCell ref="B2:N2"/>
    <mergeCell ref="D41:I41"/>
    <mergeCell ref="D42:I42"/>
    <mergeCell ref="D43:I43"/>
    <mergeCell ref="D24:I24"/>
    <mergeCell ref="D25:I25"/>
    <mergeCell ref="D26:I26"/>
    <mergeCell ref="D27:I27"/>
    <mergeCell ref="D35:I35"/>
    <mergeCell ref="D36:I36"/>
    <mergeCell ref="D37:I37"/>
    <mergeCell ref="D38:I38"/>
    <mergeCell ref="D39:I39"/>
    <mergeCell ref="D28:I28"/>
    <mergeCell ref="D20:I20"/>
    <mergeCell ref="D21:I21"/>
    <mergeCell ref="J58:N58"/>
    <mergeCell ref="C51:D51"/>
    <mergeCell ref="I6:J6"/>
    <mergeCell ref="K6:N6"/>
    <mergeCell ref="J57:N57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D18:I18"/>
    <mergeCell ref="J4:K4"/>
    <mergeCell ref="D15:I15"/>
    <mergeCell ref="D16:I16"/>
    <mergeCell ref="D17:I1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abSelected="1" zoomScale="84" zoomScaleNormal="84" workbookViewId="0">
      <selection activeCell="O6" sqref="O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"/>
      <c r="P2" s="2"/>
    </row>
    <row r="3" spans="2:16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"/>
      <c r="P3" s="1"/>
    </row>
    <row r="4" spans="2:16" x14ac:dyDescent="0.35">
      <c r="C4" t="s">
        <v>0</v>
      </c>
      <c r="D4" s="22" t="s">
        <v>96</v>
      </c>
      <c r="E4" s="22"/>
      <c r="F4" s="22"/>
      <c r="G4" s="22"/>
      <c r="I4" t="s">
        <v>1</v>
      </c>
      <c r="J4" s="24" t="s">
        <v>97</v>
      </c>
      <c r="K4" s="24"/>
      <c r="M4" t="s">
        <v>2</v>
      </c>
      <c r="N4" s="16">
        <v>45588</v>
      </c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4" t="s">
        <v>99</v>
      </c>
      <c r="E6" s="24"/>
      <c r="F6" s="24"/>
      <c r="G6" s="24"/>
      <c r="I6" s="18" t="s">
        <v>22</v>
      </c>
      <c r="J6" s="18"/>
      <c r="K6" s="27" t="s">
        <v>25</v>
      </c>
      <c r="L6" s="27"/>
      <c r="M6" s="27"/>
      <c r="N6" s="27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59</v>
      </c>
      <c r="D9" s="30" t="s">
        <v>77</v>
      </c>
      <c r="E9" s="31"/>
      <c r="F9" s="31"/>
      <c r="G9" s="31"/>
      <c r="H9" s="31"/>
      <c r="I9" s="32"/>
      <c r="J9" s="4">
        <v>97</v>
      </c>
      <c r="K9" s="4">
        <v>95</v>
      </c>
      <c r="L9" s="4">
        <v>0</v>
      </c>
      <c r="M9" s="4">
        <v>0</v>
      </c>
      <c r="N9" s="4">
        <v>0</v>
      </c>
      <c r="O9" s="10">
        <f t="shared" ref="O9:O27" si="0">SUM(J9:N9)/5</f>
        <v>38.4</v>
      </c>
    </row>
    <row r="10" spans="2:16" x14ac:dyDescent="0.35">
      <c r="B10" s="6">
        <f>B9+1</f>
        <v>2</v>
      </c>
      <c r="C10" s="6" t="s">
        <v>60</v>
      </c>
      <c r="D10" s="30" t="s">
        <v>78</v>
      </c>
      <c r="E10" s="31"/>
      <c r="F10" s="31"/>
      <c r="G10" s="31"/>
      <c r="H10" s="31"/>
      <c r="I10" s="32"/>
      <c r="J10" s="4">
        <v>92</v>
      </c>
      <c r="K10" s="4">
        <v>97</v>
      </c>
      <c r="L10" s="4">
        <v>0</v>
      </c>
      <c r="M10" s="4">
        <v>0</v>
      </c>
      <c r="N10" s="4">
        <v>0</v>
      </c>
      <c r="O10" s="10">
        <f t="shared" si="0"/>
        <v>37.799999999999997</v>
      </c>
    </row>
    <row r="11" spans="2:16" x14ac:dyDescent="0.35">
      <c r="B11" s="6">
        <f t="shared" ref="B11:B53" si="1">B10+1</f>
        <v>3</v>
      </c>
      <c r="C11" s="6" t="s">
        <v>61</v>
      </c>
      <c r="D11" s="30" t="s">
        <v>79</v>
      </c>
      <c r="E11" s="31"/>
      <c r="F11" s="31"/>
      <c r="G11" s="31"/>
      <c r="H11" s="31"/>
      <c r="I11" s="32"/>
      <c r="J11" s="4">
        <v>85</v>
      </c>
      <c r="K11" s="4">
        <v>70</v>
      </c>
      <c r="L11" s="4">
        <v>0</v>
      </c>
      <c r="M11" s="4">
        <v>0</v>
      </c>
      <c r="N11" s="4">
        <v>0</v>
      </c>
      <c r="O11" s="10">
        <f t="shared" si="0"/>
        <v>31</v>
      </c>
    </row>
    <row r="12" spans="2:16" x14ac:dyDescent="0.35">
      <c r="B12" s="6">
        <f t="shared" si="1"/>
        <v>4</v>
      </c>
      <c r="C12" s="6" t="s">
        <v>62</v>
      </c>
      <c r="D12" s="30" t="s">
        <v>80</v>
      </c>
      <c r="E12" s="31"/>
      <c r="F12" s="31"/>
      <c r="G12" s="31"/>
      <c r="H12" s="31"/>
      <c r="I12" s="32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10">
        <f t="shared" si="0"/>
        <v>40</v>
      </c>
    </row>
    <row r="13" spans="2:16" x14ac:dyDescent="0.35">
      <c r="B13" s="6">
        <f t="shared" si="1"/>
        <v>5</v>
      </c>
      <c r="C13" s="6" t="s">
        <v>63</v>
      </c>
      <c r="D13" s="30" t="s">
        <v>81</v>
      </c>
      <c r="E13" s="31"/>
      <c r="F13" s="31"/>
      <c r="G13" s="31"/>
      <c r="H13" s="31"/>
      <c r="I13" s="32"/>
      <c r="J13" s="4">
        <v>95</v>
      </c>
      <c r="K13" s="4">
        <v>99</v>
      </c>
      <c r="L13" s="4">
        <v>0</v>
      </c>
      <c r="M13" s="4">
        <v>0</v>
      </c>
      <c r="N13" s="4">
        <v>0</v>
      </c>
      <c r="O13" s="10">
        <f t="shared" si="0"/>
        <v>38.799999999999997</v>
      </c>
    </row>
    <row r="14" spans="2:16" x14ac:dyDescent="0.35">
      <c r="B14" s="6">
        <f t="shared" si="1"/>
        <v>6</v>
      </c>
      <c r="C14" s="6" t="s">
        <v>64</v>
      </c>
      <c r="D14" s="30" t="s">
        <v>82</v>
      </c>
      <c r="E14" s="31"/>
      <c r="F14" s="31"/>
      <c r="G14" s="31"/>
      <c r="H14" s="31"/>
      <c r="I14" s="32"/>
      <c r="J14" s="4">
        <v>70</v>
      </c>
      <c r="K14" s="4">
        <v>94</v>
      </c>
      <c r="L14" s="4">
        <v>0</v>
      </c>
      <c r="M14" s="4">
        <v>0</v>
      </c>
      <c r="N14" s="4">
        <v>0</v>
      </c>
      <c r="O14" s="10">
        <f t="shared" si="0"/>
        <v>32.799999999999997</v>
      </c>
    </row>
    <row r="15" spans="2:16" x14ac:dyDescent="0.35">
      <c r="B15" s="6">
        <f t="shared" si="1"/>
        <v>7</v>
      </c>
      <c r="C15" s="6" t="s">
        <v>65</v>
      </c>
      <c r="D15" s="30" t="s">
        <v>83</v>
      </c>
      <c r="E15" s="31"/>
      <c r="F15" s="31"/>
      <c r="G15" s="31"/>
      <c r="H15" s="31"/>
      <c r="I15" s="32"/>
      <c r="J15" s="4">
        <v>82</v>
      </c>
      <c r="K15" s="4">
        <v>98</v>
      </c>
      <c r="L15" s="4">
        <v>0</v>
      </c>
      <c r="M15" s="4">
        <v>0</v>
      </c>
      <c r="N15" s="4">
        <v>0</v>
      </c>
      <c r="O15" s="10">
        <f t="shared" si="0"/>
        <v>36</v>
      </c>
    </row>
    <row r="16" spans="2:16" x14ac:dyDescent="0.35">
      <c r="B16" s="6">
        <f t="shared" si="1"/>
        <v>8</v>
      </c>
      <c r="C16" s="6" t="s">
        <v>66</v>
      </c>
      <c r="D16" s="30" t="s">
        <v>84</v>
      </c>
      <c r="E16" s="31"/>
      <c r="F16" s="31"/>
      <c r="G16" s="31"/>
      <c r="H16" s="31"/>
      <c r="I16" s="32"/>
      <c r="J16" s="4">
        <v>95</v>
      </c>
      <c r="K16" s="4">
        <v>97</v>
      </c>
      <c r="L16" s="4">
        <v>0</v>
      </c>
      <c r="M16" s="4">
        <v>0</v>
      </c>
      <c r="N16" s="4">
        <v>0</v>
      </c>
      <c r="O16" s="10">
        <f t="shared" si="0"/>
        <v>38.4</v>
      </c>
    </row>
    <row r="17" spans="2:15" x14ac:dyDescent="0.35">
      <c r="B17" s="6">
        <f t="shared" si="1"/>
        <v>9</v>
      </c>
      <c r="C17" s="6" t="s">
        <v>67</v>
      </c>
      <c r="D17" s="38" t="s">
        <v>85</v>
      </c>
      <c r="E17" s="39"/>
      <c r="F17" s="39"/>
      <c r="G17" s="39"/>
      <c r="H17" s="39"/>
      <c r="I17" s="40"/>
      <c r="J17" s="4">
        <v>80</v>
      </c>
      <c r="K17" s="4">
        <v>93</v>
      </c>
      <c r="L17" s="4">
        <v>0</v>
      </c>
      <c r="M17" s="4">
        <v>0</v>
      </c>
      <c r="N17" s="4">
        <v>0</v>
      </c>
      <c r="O17" s="10">
        <f t="shared" si="0"/>
        <v>34.6</v>
      </c>
    </row>
    <row r="18" spans="2:15" x14ac:dyDescent="0.35">
      <c r="B18" s="6">
        <f t="shared" si="1"/>
        <v>10</v>
      </c>
      <c r="C18" s="6" t="s">
        <v>68</v>
      </c>
      <c r="D18" s="30" t="s">
        <v>86</v>
      </c>
      <c r="E18" s="31"/>
      <c r="F18" s="31"/>
      <c r="G18" s="31"/>
      <c r="H18" s="31"/>
      <c r="I18" s="32"/>
      <c r="J18" s="4">
        <v>93</v>
      </c>
      <c r="K18" s="4">
        <v>95</v>
      </c>
      <c r="L18" s="4">
        <v>0</v>
      </c>
      <c r="M18" s="4">
        <v>0</v>
      </c>
      <c r="N18" s="4">
        <v>0</v>
      </c>
      <c r="O18" s="10">
        <f t="shared" si="0"/>
        <v>37.6</v>
      </c>
    </row>
    <row r="19" spans="2:15" x14ac:dyDescent="0.35">
      <c r="B19" s="6">
        <f t="shared" si="1"/>
        <v>11</v>
      </c>
      <c r="C19" s="6" t="s">
        <v>69</v>
      </c>
      <c r="D19" s="30" t="s">
        <v>87</v>
      </c>
      <c r="E19" s="31"/>
      <c r="F19" s="31"/>
      <c r="G19" s="31"/>
      <c r="H19" s="31"/>
      <c r="I19" s="32"/>
      <c r="J19" s="4">
        <v>94</v>
      </c>
      <c r="K19" s="4">
        <v>97</v>
      </c>
      <c r="L19" s="4">
        <v>0</v>
      </c>
      <c r="M19" s="4">
        <v>0</v>
      </c>
      <c r="N19" s="4">
        <v>0</v>
      </c>
      <c r="O19" s="10">
        <f t="shared" si="0"/>
        <v>38.200000000000003</v>
      </c>
    </row>
    <row r="20" spans="2:15" x14ac:dyDescent="0.35">
      <c r="B20" s="6">
        <f t="shared" si="1"/>
        <v>12</v>
      </c>
      <c r="C20" s="6" t="s">
        <v>70</v>
      </c>
      <c r="D20" s="30" t="s">
        <v>88</v>
      </c>
      <c r="E20" s="31"/>
      <c r="F20" s="31"/>
      <c r="G20" s="31"/>
      <c r="H20" s="31"/>
      <c r="I20" s="32"/>
      <c r="J20" s="4">
        <v>80</v>
      </c>
      <c r="K20" s="4">
        <v>95</v>
      </c>
      <c r="L20" s="4">
        <v>0</v>
      </c>
      <c r="M20" s="4">
        <v>0</v>
      </c>
      <c r="N20" s="4">
        <v>0</v>
      </c>
      <c r="O20" s="10">
        <f t="shared" si="0"/>
        <v>35</v>
      </c>
    </row>
    <row r="21" spans="2:15" x14ac:dyDescent="0.35">
      <c r="B21" s="6">
        <f t="shared" si="1"/>
        <v>13</v>
      </c>
      <c r="C21" s="6" t="s">
        <v>71</v>
      </c>
      <c r="D21" s="30" t="s">
        <v>89</v>
      </c>
      <c r="E21" s="31"/>
      <c r="F21" s="31"/>
      <c r="G21" s="31"/>
      <c r="H21" s="31"/>
      <c r="I21" s="32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10">
        <f t="shared" si="0"/>
        <v>28</v>
      </c>
    </row>
    <row r="22" spans="2:15" x14ac:dyDescent="0.35">
      <c r="B22" s="6">
        <f t="shared" si="1"/>
        <v>14</v>
      </c>
      <c r="C22" s="6" t="s">
        <v>72</v>
      </c>
      <c r="D22" s="30" t="s">
        <v>90</v>
      </c>
      <c r="E22" s="31"/>
      <c r="F22" s="31"/>
      <c r="G22" s="31"/>
      <c r="H22" s="31"/>
      <c r="I22" s="32"/>
      <c r="J22" s="4">
        <v>91</v>
      </c>
      <c r="K22" s="4">
        <v>97</v>
      </c>
      <c r="L22" s="4">
        <v>0</v>
      </c>
      <c r="M22" s="4">
        <v>0</v>
      </c>
      <c r="N22" s="4">
        <v>0</v>
      </c>
      <c r="O22" s="10">
        <f t="shared" si="0"/>
        <v>37.6</v>
      </c>
    </row>
    <row r="23" spans="2:15" x14ac:dyDescent="0.35">
      <c r="B23" s="6">
        <f t="shared" si="1"/>
        <v>15</v>
      </c>
      <c r="C23" s="6" t="s">
        <v>73</v>
      </c>
      <c r="D23" s="30" t="s">
        <v>91</v>
      </c>
      <c r="E23" s="31"/>
      <c r="F23" s="31"/>
      <c r="G23" s="31"/>
      <c r="H23" s="31"/>
      <c r="I23" s="32"/>
      <c r="J23" s="4">
        <v>85</v>
      </c>
      <c r="K23" s="4">
        <v>58</v>
      </c>
      <c r="L23" s="4">
        <v>0</v>
      </c>
      <c r="M23" s="4">
        <v>0</v>
      </c>
      <c r="N23" s="4">
        <v>0</v>
      </c>
      <c r="O23" s="10">
        <f t="shared" si="0"/>
        <v>28.6</v>
      </c>
    </row>
    <row r="24" spans="2:15" x14ac:dyDescent="0.35">
      <c r="B24" s="6">
        <f t="shared" si="1"/>
        <v>16</v>
      </c>
      <c r="C24" s="6" t="s">
        <v>74</v>
      </c>
      <c r="D24" s="30" t="s">
        <v>92</v>
      </c>
      <c r="E24" s="31"/>
      <c r="F24" s="31"/>
      <c r="G24" s="31"/>
      <c r="H24" s="31"/>
      <c r="I24" s="32"/>
      <c r="J24" s="4">
        <v>90</v>
      </c>
      <c r="K24" s="4">
        <v>80</v>
      </c>
      <c r="L24" s="4">
        <v>0</v>
      </c>
      <c r="M24" s="4">
        <v>0</v>
      </c>
      <c r="N24" s="4">
        <v>0</v>
      </c>
      <c r="O24" s="10">
        <f t="shared" si="0"/>
        <v>34</v>
      </c>
    </row>
    <row r="25" spans="2:15" x14ac:dyDescent="0.35">
      <c r="B25" s="6">
        <f t="shared" si="1"/>
        <v>17</v>
      </c>
      <c r="C25" s="6" t="s">
        <v>75</v>
      </c>
      <c r="D25" s="30" t="s">
        <v>93</v>
      </c>
      <c r="E25" s="31"/>
      <c r="F25" s="31"/>
      <c r="G25" s="31"/>
      <c r="H25" s="31"/>
      <c r="I25" s="32"/>
      <c r="J25" s="4">
        <v>97</v>
      </c>
      <c r="K25" s="4">
        <v>73</v>
      </c>
      <c r="L25" s="4">
        <v>0</v>
      </c>
      <c r="M25" s="4">
        <v>0</v>
      </c>
      <c r="N25" s="4">
        <v>0</v>
      </c>
      <c r="O25" s="10">
        <f t="shared" si="0"/>
        <v>34</v>
      </c>
    </row>
    <row r="26" spans="2:15" x14ac:dyDescent="0.35">
      <c r="B26" s="6">
        <f t="shared" si="1"/>
        <v>18</v>
      </c>
      <c r="C26" s="6" t="s">
        <v>76</v>
      </c>
      <c r="D26" s="30" t="s">
        <v>94</v>
      </c>
      <c r="E26" s="31"/>
      <c r="F26" s="31"/>
      <c r="G26" s="31"/>
      <c r="H26" s="31"/>
      <c r="I26" s="32"/>
      <c r="J26" s="4">
        <v>90</v>
      </c>
      <c r="K26" s="4">
        <v>100</v>
      </c>
      <c r="L26" s="4">
        <v>0</v>
      </c>
      <c r="M26" s="4">
        <v>0</v>
      </c>
      <c r="N26" s="4">
        <v>0</v>
      </c>
      <c r="O26" s="10">
        <f t="shared" si="0"/>
        <v>38</v>
      </c>
    </row>
    <row r="27" spans="2:15" x14ac:dyDescent="0.3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10">
        <f t="shared" si="0"/>
        <v>0</v>
      </c>
    </row>
    <row r="28" spans="2:15" x14ac:dyDescent="0.35">
      <c r="B28" s="6">
        <f t="shared" si="1"/>
        <v>20</v>
      </c>
      <c r="C28" s="6"/>
      <c r="D28" s="41"/>
      <c r="E28" s="42"/>
      <c r="F28" s="42"/>
      <c r="G28" s="42"/>
      <c r="H28" s="42"/>
      <c r="I28" s="43"/>
      <c r="J28" s="4"/>
      <c r="K28" s="4"/>
      <c r="L28" s="4"/>
      <c r="M28" s="4"/>
      <c r="N28" s="4"/>
      <c r="O28" s="10">
        <f t="shared" ref="O28:O53" si="2">SUM(J28:N28)/7</f>
        <v>0</v>
      </c>
    </row>
    <row r="29" spans="2:15" x14ac:dyDescent="0.35">
      <c r="B29" s="6">
        <f t="shared" si="1"/>
        <v>21</v>
      </c>
      <c r="C29" s="6"/>
      <c r="D29" s="41"/>
      <c r="E29" s="42"/>
      <c r="F29" s="42"/>
      <c r="G29" s="42"/>
      <c r="H29" s="42"/>
      <c r="I29" s="43"/>
      <c r="J29" s="4"/>
      <c r="K29" s="4"/>
      <c r="L29" s="4"/>
      <c r="M29" s="4"/>
      <c r="N29" s="4"/>
      <c r="O29" s="10">
        <f t="shared" si="2"/>
        <v>0</v>
      </c>
    </row>
    <row r="30" spans="2:15" x14ac:dyDescent="0.35">
      <c r="B30" s="6">
        <f t="shared" si="1"/>
        <v>22</v>
      </c>
      <c r="C30" s="6"/>
      <c r="D30" s="41"/>
      <c r="E30" s="42"/>
      <c r="F30" s="42"/>
      <c r="G30" s="42"/>
      <c r="H30" s="42"/>
      <c r="I30" s="43"/>
      <c r="J30" s="4"/>
      <c r="K30" s="4"/>
      <c r="L30" s="4"/>
      <c r="M30" s="4"/>
      <c r="N30" s="4"/>
      <c r="O30" s="10">
        <f t="shared" si="2"/>
        <v>0</v>
      </c>
    </row>
    <row r="31" spans="2:15" x14ac:dyDescent="0.35">
      <c r="B31" s="6">
        <f t="shared" si="1"/>
        <v>23</v>
      </c>
      <c r="C31" s="6"/>
      <c r="D31" s="41"/>
      <c r="E31" s="42"/>
      <c r="F31" s="42"/>
      <c r="G31" s="42"/>
      <c r="H31" s="42"/>
      <c r="I31" s="43"/>
      <c r="J31" s="4"/>
      <c r="K31" s="4"/>
      <c r="L31" s="4"/>
      <c r="M31" s="4"/>
      <c r="N31" s="4"/>
      <c r="O31" s="10">
        <f t="shared" si="2"/>
        <v>0</v>
      </c>
    </row>
    <row r="32" spans="2:15" x14ac:dyDescent="0.35">
      <c r="B32" s="6">
        <f t="shared" si="1"/>
        <v>24</v>
      </c>
      <c r="C32" s="6"/>
      <c r="D32" s="41"/>
      <c r="E32" s="42"/>
      <c r="F32" s="42"/>
      <c r="G32" s="42"/>
      <c r="H32" s="42"/>
      <c r="I32" s="43"/>
      <c r="J32" s="4"/>
      <c r="K32" s="4"/>
      <c r="L32" s="4"/>
      <c r="M32" s="4"/>
      <c r="N32" s="4"/>
      <c r="O32" s="10">
        <f t="shared" si="2"/>
        <v>0</v>
      </c>
    </row>
    <row r="33" spans="2:15" x14ac:dyDescent="0.35">
      <c r="B33" s="6">
        <f t="shared" si="1"/>
        <v>25</v>
      </c>
      <c r="C33" s="6"/>
      <c r="D33" s="41"/>
      <c r="E33" s="42"/>
      <c r="F33" s="42"/>
      <c r="G33" s="42"/>
      <c r="H33" s="42"/>
      <c r="I33" s="43"/>
      <c r="J33" s="4"/>
      <c r="K33" s="4"/>
      <c r="L33" s="4"/>
      <c r="M33" s="4"/>
      <c r="N33" s="4"/>
      <c r="O33" s="10">
        <f t="shared" si="2"/>
        <v>0</v>
      </c>
    </row>
    <row r="34" spans="2:15" x14ac:dyDescent="0.35">
      <c r="B34" s="6">
        <f t="shared" si="1"/>
        <v>26</v>
      </c>
      <c r="C34" s="6"/>
      <c r="D34" s="41"/>
      <c r="E34" s="42"/>
      <c r="F34" s="42"/>
      <c r="G34" s="42"/>
      <c r="H34" s="42"/>
      <c r="I34" s="43"/>
      <c r="J34" s="4"/>
      <c r="K34" s="4"/>
      <c r="L34" s="4"/>
      <c r="M34" s="4"/>
      <c r="N34" s="4"/>
      <c r="O34" s="10">
        <f t="shared" si="2"/>
        <v>0</v>
      </c>
    </row>
    <row r="35" spans="2:15" x14ac:dyDescent="0.35">
      <c r="B35" s="6">
        <f t="shared" si="1"/>
        <v>27</v>
      </c>
      <c r="C35" s="6"/>
      <c r="D35" s="41"/>
      <c r="E35" s="42"/>
      <c r="F35" s="42"/>
      <c r="G35" s="42"/>
      <c r="H35" s="42"/>
      <c r="I35" s="43"/>
      <c r="J35" s="4"/>
      <c r="K35" s="4"/>
      <c r="L35" s="4"/>
      <c r="M35" s="4"/>
      <c r="N35" s="4"/>
      <c r="O35" s="10">
        <f t="shared" si="2"/>
        <v>0</v>
      </c>
    </row>
    <row r="36" spans="2:15" x14ac:dyDescent="0.35">
      <c r="B36" s="6">
        <f t="shared" si="1"/>
        <v>28</v>
      </c>
      <c r="C36" s="6"/>
      <c r="D36" s="41"/>
      <c r="E36" s="42"/>
      <c r="F36" s="42"/>
      <c r="G36" s="42"/>
      <c r="H36" s="42"/>
      <c r="I36" s="43"/>
      <c r="J36" s="4"/>
      <c r="K36" s="4"/>
      <c r="L36" s="4"/>
      <c r="M36" s="4"/>
      <c r="N36" s="4"/>
      <c r="O36" s="10">
        <f t="shared" si="2"/>
        <v>0</v>
      </c>
    </row>
    <row r="37" spans="2:15" x14ac:dyDescent="0.35">
      <c r="B37" s="6">
        <f t="shared" si="1"/>
        <v>29</v>
      </c>
      <c r="C37" s="6"/>
      <c r="D37" s="41"/>
      <c r="E37" s="42"/>
      <c r="F37" s="42"/>
      <c r="G37" s="42"/>
      <c r="H37" s="42"/>
      <c r="I37" s="43"/>
      <c r="J37" s="4"/>
      <c r="K37" s="4"/>
      <c r="L37" s="4"/>
      <c r="M37" s="4"/>
      <c r="N37" s="4"/>
      <c r="O37" s="10">
        <f t="shared" si="2"/>
        <v>0</v>
      </c>
    </row>
    <row r="38" spans="2:15" x14ac:dyDescent="0.35">
      <c r="B38" s="6">
        <f t="shared" si="1"/>
        <v>30</v>
      </c>
      <c r="C38" s="6"/>
      <c r="D38" s="41"/>
      <c r="E38" s="42"/>
      <c r="F38" s="42"/>
      <c r="G38" s="42"/>
      <c r="H38" s="42"/>
      <c r="I38" s="43"/>
      <c r="J38" s="4"/>
      <c r="K38" s="4"/>
      <c r="L38" s="4"/>
      <c r="M38" s="4"/>
      <c r="N38" s="4"/>
      <c r="O38" s="10">
        <f t="shared" si="2"/>
        <v>0</v>
      </c>
    </row>
    <row r="39" spans="2:15" x14ac:dyDescent="0.35">
      <c r="B39" s="6">
        <f t="shared" si="1"/>
        <v>31</v>
      </c>
      <c r="C39" s="6"/>
      <c r="D39" s="41"/>
      <c r="E39" s="42"/>
      <c r="F39" s="42"/>
      <c r="G39" s="42"/>
      <c r="H39" s="42"/>
      <c r="I39" s="43"/>
      <c r="J39" s="4"/>
      <c r="K39" s="4"/>
      <c r="L39" s="4"/>
      <c r="M39" s="4"/>
      <c r="N39" s="4"/>
      <c r="O39" s="10">
        <f t="shared" si="2"/>
        <v>0</v>
      </c>
    </row>
    <row r="40" spans="2:15" x14ac:dyDescent="0.35">
      <c r="B40" s="6">
        <f t="shared" si="1"/>
        <v>32</v>
      </c>
      <c r="C40" s="6"/>
      <c r="D40" s="41"/>
      <c r="E40" s="42"/>
      <c r="F40" s="42"/>
      <c r="G40" s="42"/>
      <c r="H40" s="42"/>
      <c r="I40" s="43"/>
      <c r="J40" s="4"/>
      <c r="K40" s="4"/>
      <c r="L40" s="4"/>
      <c r="M40" s="4"/>
      <c r="N40" s="4"/>
      <c r="O40" s="10">
        <f t="shared" si="2"/>
        <v>0</v>
      </c>
    </row>
    <row r="41" spans="2:15" x14ac:dyDescent="0.35">
      <c r="B41" s="6">
        <f t="shared" si="1"/>
        <v>33</v>
      </c>
      <c r="C41" s="6"/>
      <c r="D41" s="41"/>
      <c r="E41" s="42"/>
      <c r="F41" s="42"/>
      <c r="G41" s="42"/>
      <c r="H41" s="42"/>
      <c r="I41" s="43"/>
      <c r="J41" s="4"/>
      <c r="K41" s="4"/>
      <c r="L41" s="4"/>
      <c r="M41" s="4"/>
      <c r="N41" s="4"/>
      <c r="O41" s="10">
        <f t="shared" si="2"/>
        <v>0</v>
      </c>
    </row>
    <row r="42" spans="2:15" x14ac:dyDescent="0.35">
      <c r="B42" s="6">
        <f t="shared" si="1"/>
        <v>34</v>
      </c>
      <c r="C42" s="6"/>
      <c r="D42" s="41"/>
      <c r="E42" s="42"/>
      <c r="F42" s="42"/>
      <c r="G42" s="42"/>
      <c r="H42" s="42"/>
      <c r="I42" s="43"/>
      <c r="J42" s="4"/>
      <c r="K42" s="4"/>
      <c r="L42" s="4"/>
      <c r="M42" s="4"/>
      <c r="N42" s="4"/>
      <c r="O42" s="10">
        <f t="shared" si="2"/>
        <v>0</v>
      </c>
    </row>
    <row r="43" spans="2:15" x14ac:dyDescent="0.35">
      <c r="B43" s="6">
        <f t="shared" si="1"/>
        <v>35</v>
      </c>
      <c r="C43" s="6"/>
      <c r="D43" s="41"/>
      <c r="E43" s="42"/>
      <c r="F43" s="42"/>
      <c r="G43" s="42"/>
      <c r="H43" s="42"/>
      <c r="I43" s="43"/>
      <c r="J43" s="4"/>
      <c r="K43" s="4"/>
      <c r="L43" s="4"/>
      <c r="M43" s="4"/>
      <c r="N43" s="4"/>
      <c r="O43" s="10">
        <f t="shared" si="2"/>
        <v>0</v>
      </c>
    </row>
    <row r="44" spans="2:15" x14ac:dyDescent="0.35">
      <c r="B44" s="6">
        <f t="shared" si="1"/>
        <v>36</v>
      </c>
      <c r="C44" s="6"/>
      <c r="D44" s="41"/>
      <c r="E44" s="42"/>
      <c r="F44" s="42"/>
      <c r="G44" s="42"/>
      <c r="H44" s="42"/>
      <c r="I44" s="43"/>
      <c r="J44" s="4"/>
      <c r="K44" s="4"/>
      <c r="L44" s="4"/>
      <c r="M44" s="4"/>
      <c r="N44" s="4"/>
      <c r="O44" s="10">
        <f t="shared" si="2"/>
        <v>0</v>
      </c>
    </row>
    <row r="45" spans="2:15" x14ac:dyDescent="0.35">
      <c r="B45" s="6">
        <f t="shared" si="1"/>
        <v>37</v>
      </c>
      <c r="C45" s="7"/>
      <c r="D45" s="41"/>
      <c r="E45" s="42"/>
      <c r="F45" s="42"/>
      <c r="G45" s="42"/>
      <c r="H45" s="42"/>
      <c r="I45" s="43"/>
      <c r="J45" s="4"/>
      <c r="K45" s="4"/>
      <c r="L45" s="4"/>
      <c r="M45" s="4"/>
      <c r="N45" s="4"/>
      <c r="O45" s="10">
        <f t="shared" si="2"/>
        <v>0</v>
      </c>
    </row>
    <row r="46" spans="2:15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10">
        <f t="shared" si="2"/>
        <v>0</v>
      </c>
    </row>
    <row r="47" spans="2:15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10">
        <f t="shared" si="2"/>
        <v>0</v>
      </c>
    </row>
    <row r="48" spans="2:15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10">
        <f t="shared" si="2"/>
        <v>0</v>
      </c>
    </row>
    <row r="49" spans="2:15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10">
        <f t="shared" si="2"/>
        <v>0</v>
      </c>
    </row>
    <row r="50" spans="2:15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10">
        <f t="shared" si="2"/>
        <v>0</v>
      </c>
    </row>
    <row r="51" spans="2:15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10">
        <f t="shared" si="2"/>
        <v>0</v>
      </c>
    </row>
    <row r="52" spans="2:15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10">
        <f t="shared" si="2"/>
        <v>0</v>
      </c>
    </row>
    <row r="53" spans="2:15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10">
        <f t="shared" si="2"/>
        <v>0</v>
      </c>
    </row>
    <row r="54" spans="2:15" x14ac:dyDescent="0.35">
      <c r="C54" s="18"/>
      <c r="D54" s="18"/>
      <c r="E54" s="1"/>
      <c r="H54" s="19" t="s">
        <v>19</v>
      </c>
      <c r="I54" s="19"/>
      <c r="J54" s="11">
        <f>COUNTIF(J9:J53,"&gt;=70")</f>
        <v>18</v>
      </c>
      <c r="K54" s="11">
        <f t="shared" ref="K54:N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5">
        <f t="shared" ref="O54" si="4">COUNTIF(O9:O48,"&gt;=70")</f>
        <v>0</v>
      </c>
    </row>
    <row r="55" spans="2:15" x14ac:dyDescent="0.35">
      <c r="C55" s="18"/>
      <c r="D55" s="18"/>
      <c r="E55" s="8"/>
      <c r="H55" s="20" t="s">
        <v>20</v>
      </c>
      <c r="I55" s="20"/>
      <c r="J55" s="12">
        <f>COUNTIF(J9:J53,"&lt;70")</f>
        <v>0</v>
      </c>
      <c r="K55" s="12">
        <f t="shared" ref="K55:O55" si="5">COUNTIF(K9:K53,"&lt;70")</f>
        <v>1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45</v>
      </c>
    </row>
    <row r="56" spans="2:15" x14ac:dyDescent="0.35">
      <c r="C56" s="18"/>
      <c r="D56" s="18"/>
      <c r="E56" s="18"/>
      <c r="H56" s="20" t="s">
        <v>21</v>
      </c>
      <c r="I56" s="20"/>
      <c r="J56" s="12">
        <f>COUNT(J9:J53)</f>
        <v>18</v>
      </c>
      <c r="K56" s="12">
        <f t="shared" ref="K56:O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45</v>
      </c>
    </row>
    <row r="57" spans="2:15" x14ac:dyDescent="0.35">
      <c r="C57" s="18"/>
      <c r="D57" s="18"/>
      <c r="E57" s="1"/>
      <c r="H57" s="21" t="s">
        <v>16</v>
      </c>
      <c r="I57" s="21"/>
      <c r="J57" s="13">
        <f>J54/J56</f>
        <v>1</v>
      </c>
      <c r="K57" s="14">
        <f t="shared" ref="K57:O57" si="7">K54/K56</f>
        <v>0.94444444444444442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</row>
    <row r="58" spans="2:15" x14ac:dyDescent="0.35">
      <c r="C58" s="18"/>
      <c r="D58" s="18"/>
      <c r="E58" s="1"/>
      <c r="H58" s="21" t="s">
        <v>17</v>
      </c>
      <c r="I58" s="21"/>
      <c r="J58" s="13">
        <f>J55/J56</f>
        <v>0</v>
      </c>
      <c r="K58" s="13">
        <f t="shared" ref="K58:O58" si="8">K55/K56</f>
        <v>5.5555555555555552E-2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</row>
    <row r="59" spans="2:15" x14ac:dyDescent="0.35">
      <c r="C59" s="18"/>
      <c r="D59" s="18"/>
      <c r="E59" s="8"/>
    </row>
    <row r="60" spans="2:15" x14ac:dyDescent="0.35">
      <c r="C60" s="1"/>
      <c r="D60" s="1"/>
      <c r="E60" s="8"/>
    </row>
    <row r="61" spans="2:15" x14ac:dyDescent="0.35">
      <c r="J61" s="28"/>
      <c r="K61" s="28"/>
      <c r="L61" s="28"/>
      <c r="M61" s="28"/>
      <c r="N61" s="28"/>
    </row>
    <row r="62" spans="2:15" x14ac:dyDescent="0.35">
      <c r="J62" s="26" t="s">
        <v>18</v>
      </c>
      <c r="K62" s="26"/>
      <c r="L62" s="26"/>
      <c r="M62" s="26"/>
      <c r="N62" s="26"/>
    </row>
  </sheetData>
  <mergeCells count="66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/>
      <c r="E4" s="22"/>
      <c r="F4" s="22"/>
      <c r="G4" s="22"/>
      <c r="I4" t="s">
        <v>1</v>
      </c>
      <c r="J4" s="24"/>
      <c r="K4" s="24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/>
      <c r="E6" s="24"/>
      <c r="F6" s="24"/>
      <c r="G6" s="24"/>
      <c r="I6" s="18" t="s">
        <v>22</v>
      </c>
      <c r="J6" s="18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4"/>
      <c r="E9" s="34"/>
      <c r="F9" s="34"/>
      <c r="G9" s="34"/>
      <c r="H9" s="34"/>
      <c r="I9" s="34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4"/>
      <c r="E10" s="34"/>
      <c r="F10" s="34"/>
      <c r="G10" s="34"/>
      <c r="H10" s="34"/>
      <c r="I10" s="34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4"/>
      <c r="E11" s="34"/>
      <c r="F11" s="34"/>
      <c r="G11" s="34"/>
      <c r="H11" s="34"/>
      <c r="I11" s="34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4"/>
      <c r="E12" s="34"/>
      <c r="F12" s="34"/>
      <c r="G12" s="34"/>
      <c r="H12" s="34"/>
      <c r="I12" s="34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8"/>
      <c r="D57" s="18"/>
      <c r="E57" s="1"/>
      <c r="H57" s="21" t="s">
        <v>16</v>
      </c>
      <c r="I57" s="2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/>
      <c r="E4" s="22"/>
      <c r="F4" s="22"/>
      <c r="G4" s="22"/>
      <c r="I4" t="s">
        <v>1</v>
      </c>
      <c r="J4" s="24"/>
      <c r="K4" s="24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/>
      <c r="E6" s="24"/>
      <c r="F6" s="24"/>
      <c r="G6" s="24"/>
      <c r="I6" s="18" t="s">
        <v>22</v>
      </c>
      <c r="J6" s="18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4"/>
      <c r="E9" s="34"/>
      <c r="F9" s="34"/>
      <c r="G9" s="34"/>
      <c r="H9" s="34"/>
      <c r="I9" s="34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4"/>
      <c r="E10" s="34"/>
      <c r="F10" s="34"/>
      <c r="G10" s="34"/>
      <c r="H10" s="34"/>
      <c r="I10" s="34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4"/>
      <c r="E11" s="34"/>
      <c r="F11" s="34"/>
      <c r="G11" s="34"/>
      <c r="H11" s="34"/>
      <c r="I11" s="34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4"/>
      <c r="E12" s="34"/>
      <c r="F12" s="34"/>
      <c r="G12" s="34"/>
      <c r="H12" s="34"/>
      <c r="I12" s="34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8"/>
      <c r="D57" s="18"/>
      <c r="E57" s="1"/>
      <c r="H57" s="21" t="s">
        <v>16</v>
      </c>
      <c r="I57" s="21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/>
      <c r="E4" s="22"/>
      <c r="F4" s="22"/>
      <c r="G4" s="22"/>
      <c r="I4" t="s">
        <v>1</v>
      </c>
      <c r="J4" s="24"/>
      <c r="K4" s="24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/>
      <c r="E6" s="24"/>
      <c r="F6" s="24"/>
      <c r="G6" s="24"/>
      <c r="I6" s="18" t="s">
        <v>22</v>
      </c>
      <c r="J6" s="18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3"/>
      <c r="E9" s="23"/>
      <c r="F9" s="23"/>
      <c r="G9" s="23"/>
      <c r="H9" s="23"/>
      <c r="I9" s="23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3"/>
      <c r="E10" s="23"/>
      <c r="F10" s="23"/>
      <c r="G10" s="23"/>
      <c r="H10" s="23"/>
      <c r="I10" s="23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3"/>
      <c r="E11" s="23"/>
      <c r="F11" s="23"/>
      <c r="G11" s="23"/>
      <c r="H11" s="23"/>
      <c r="I11" s="23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3"/>
      <c r="E12" s="23"/>
      <c r="F12" s="23"/>
      <c r="G12" s="23"/>
      <c r="H12" s="23"/>
      <c r="I12" s="23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3"/>
      <c r="E13" s="23"/>
      <c r="F13" s="23"/>
      <c r="G13" s="23"/>
      <c r="H13" s="23"/>
      <c r="I13" s="23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3"/>
      <c r="E14" s="23"/>
      <c r="F14" s="23"/>
      <c r="G14" s="23"/>
      <c r="H14" s="23"/>
      <c r="I14" s="23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3"/>
      <c r="E15" s="23"/>
      <c r="F15" s="23"/>
      <c r="G15" s="23"/>
      <c r="H15" s="23"/>
      <c r="I15" s="23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3"/>
      <c r="E16" s="23"/>
      <c r="F16" s="23"/>
      <c r="G16" s="23"/>
      <c r="H16" s="23"/>
      <c r="I16" s="23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3"/>
      <c r="E17" s="23"/>
      <c r="F17" s="23"/>
      <c r="G17" s="23"/>
      <c r="H17" s="23"/>
      <c r="I17" s="23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3"/>
      <c r="E18" s="23"/>
      <c r="F18" s="23"/>
      <c r="G18" s="23"/>
      <c r="H18" s="23"/>
      <c r="I18" s="23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3"/>
      <c r="E19" s="23"/>
      <c r="F19" s="23"/>
      <c r="G19" s="23"/>
      <c r="H19" s="23"/>
      <c r="I19" s="23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3"/>
      <c r="E20" s="23"/>
      <c r="F20" s="23"/>
      <c r="G20" s="23"/>
      <c r="H20" s="23"/>
      <c r="I20" s="23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3"/>
      <c r="E21" s="23"/>
      <c r="F21" s="23"/>
      <c r="G21" s="23"/>
      <c r="H21" s="23"/>
      <c r="I21" s="23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3"/>
      <c r="E22" s="23"/>
      <c r="F22" s="23"/>
      <c r="G22" s="23"/>
      <c r="H22" s="23"/>
      <c r="I22" s="23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8"/>
      <c r="D57" s="18"/>
      <c r="E57" s="1"/>
      <c r="H57" s="21" t="s">
        <v>16</v>
      </c>
      <c r="I57" s="21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2024-10-24T04:22:58Z</dcterms:modified>
</cp:coreProperties>
</file>