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on 4ta unidad\"/>
    </mc:Choice>
  </mc:AlternateContent>
  <xr:revisionPtr revIDLastSave="0" documentId="13_ncr:1_{8C821B72-4113-4BB6-AB40-E68781CE511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2" l="1"/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E8" i="22"/>
  <c r="N28" i="22"/>
  <c r="M28" i="22"/>
  <c r="K28" i="22"/>
  <c r="G28" i="22"/>
  <c r="F28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<sst xmlns="http://schemas.openxmlformats.org/spreadsheetml/2006/main" count="173" uniqueCount="44">
  <si>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</si>
  <si>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</si>
  <si>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</si>
  <si>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</si>
  <si>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</si>
  <si>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</si>
  <si>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</si>
  <si>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</si>
  <si>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</si>
  <si>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</si>
  <si>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</si>
  <si>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</si>
  <si>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</si>
  <si>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</si>
  <si>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</si>
  <si>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</si>
  <si>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</si>
  <si>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</si>
  <si>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</si>
  <si>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</si>
  <si>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</si>
  <si>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</si>
  <si>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</si>
  <si>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</si>
  <si>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</si>
  <si>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</si>
  <si>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</si>
  <si>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</si>
  <si>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</si>
  <si>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</si>
  <si>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</si>
  <si>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</si>
  <si>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</si>
  <si>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</si>
  <si>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 xml:space="preserve">ECONOMIA EMPRESARIAL </t>
  </si>
  <si>
    <t xml:space="preserve">LIC.TANIA ITZEL BELLI GONZALEZ </t>
  </si>
  <si>
    <t xml:space="preserve"> TANIA ITZEL BELLI GONZALEZ </t>
  </si>
  <si>
    <t>307B</t>
  </si>
  <si>
    <t>economia empresarial</t>
  </si>
  <si>
    <t>307C</t>
  </si>
  <si>
    <t xml:space="preserve">ANA KARENINA CORDOBA FERMAN </t>
  </si>
  <si>
    <t>AGOSTO - DICIEMBRE 2024</t>
  </si>
  <si>
    <r>
      <t xml:space="preserve">       </t>
    </r>
    <r>
      <rPr>
        <sz val="8"/>
        <color theme="1"/>
        <rFont val="Arial"/>
        <family val="2"/>
      </rPr>
      <t xml:space="preserve">  AGOSTO - DICIEMBRE 24</t>
    </r>
  </si>
  <si>
    <t>EN GESTION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</si>
</sst>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56031</xdr:rowOff>
    </xdr:from>
    <xdr:to>
      <xdr:col>13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opLeftCell="A7" zoomScaleNormal="100" zoomScaleSheetLayoutView="100" workbookViewId="0">
      <selection activeCell="B8" sqref="B8:C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3" x14ac:dyDescent="0.3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3" x14ac:dyDescent="0.3">
      <c r="A8" s="4" t="s">
        <v>3</v>
      </c>
      <c r="B8" s="29">
        <v>4</v>
      </c>
      <c r="C8" s="29"/>
      <c r="D8" s="14" t="s">
        <v>4</v>
      </c>
      <c r="E8" s="5">
        <v>2</v>
      </c>
      <c r="G8" s="4" t="s">
        <v>5</v>
      </c>
      <c r="H8" s="5">
        <v>2</v>
      </c>
      <c r="I8" s="31" t="s">
        <v>6</v>
      </c>
      <c r="J8" s="31"/>
      <c r="K8" s="31"/>
      <c r="L8" s="20" t="s">
        <v>42</v>
      </c>
    </row>
    <row r="10" spans="1:12" ht="13" x14ac:dyDescent="0.3">
      <c r="A10" s="4" t="s">
        <v>7</v>
      </c>
      <c r="B10" s="29" t="s">
        <v>36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</row>
    <row r="13" spans="1:12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</row>
    <row r="14" spans="1:12" s="11" customFormat="1" ht="25" x14ac:dyDescent="0.25">
      <c r="A14" s="9" t="s">
        <v>34</v>
      </c>
      <c r="B14" s="9">
        <v>4</v>
      </c>
      <c r="C14" s="9" t="s">
        <v>37</v>
      </c>
      <c r="D14" s="9" t="s">
        <v>30</v>
      </c>
      <c r="E14" s="9">
        <v>17</v>
      </c>
      <c r="F14" s="9">
        <v>17</v>
      </c>
      <c r="G14" s="9">
        <v>0</v>
      </c>
      <c r="H14" s="10"/>
      <c r="I14" s="9">
        <v>0</v>
      </c>
      <c r="J14" s="10">
        <f t="shared" ref="J14:J27" si="0">I14/E14</f>
        <v>0</v>
      </c>
      <c r="K14" s="9"/>
      <c r="L14" s="10">
        <f t="shared" ref="L14" si="1">K14/E14</f>
        <v>0</v>
      </c>
    </row>
    <row r="15" spans="1:12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</row>
    <row r="16" spans="1:12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2">F16/E16</f>
        <v>#DIV/0!</v>
      </c>
      <c r="I16" s="9">
        <f t="shared" ref="I16:I26" si="3">(E16-SUM(F16:G16))-K16</f>
        <v>0</v>
      </c>
      <c r="J16" s="10" t="e">
        <f t="shared" si="0"/>
        <v>#DIV/0!</v>
      </c>
      <c r="K16" s="9"/>
      <c r="L16" s="10" t="e">
        <f t="shared" ref="L16:L27" si="4">K16/E16</f>
        <v>#DIV/0!</v>
      </c>
    </row>
    <row r="17" spans="1:12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4"/>
        <v>#DIV/0!</v>
      </c>
    </row>
    <row r="18" spans="1:12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</row>
    <row r="19" spans="1:12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</row>
    <row r="20" spans="1:12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</row>
    <row r="21" spans="1:12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</row>
    <row r="22" spans="1:12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</row>
    <row r="23" spans="1:12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</row>
    <row r="24" spans="1:12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</row>
    <row r="25" spans="1:12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</row>
    <row r="26" spans="1:12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</row>
    <row r="27" spans="1:12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17</v>
      </c>
      <c r="F27" s="17">
        <f>SUM(F14:F26)</f>
        <v>17</v>
      </c>
      <c r="G27" s="17">
        <f>SUM(G14:G26)</f>
        <v>0</v>
      </c>
      <c r="H27" s="18"/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</row>
    <row r="29" spans="1:12" ht="120" customHeight="1" x14ac:dyDescent="0.25">
      <c r="A29" s="30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1" spans="1:12" x14ac:dyDescent="0.25">
      <c r="A31" s="12"/>
    </row>
    <row r="32" spans="1:12" ht="13" x14ac:dyDescent="0.3">
      <c r="B32" s="26" t="s">
        <v>26</v>
      </c>
      <c r="C32" s="26"/>
      <c r="D32" s="26"/>
      <c r="G32" s="27" t="s">
        <v>27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">
        <v>35</v>
      </c>
      <c r="C36" s="23"/>
      <c r="D36" s="23"/>
      <c r="E36" s="13"/>
      <c r="F36" s="13"/>
      <c r="G36" s="23" t="s">
        <v>33</v>
      </c>
      <c r="H36" s="23"/>
      <c r="I36" s="23"/>
      <c r="J36" s="23"/>
    </row>
  </sheetData>
  <mergeCells count="28">
    <mergeCell ref="A3:L3"/>
    <mergeCell ref="A5:L5"/>
    <mergeCell ref="A6:D6"/>
    <mergeCell ref="E6:H6"/>
    <mergeCell ref="B1:L1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I15" sqref="I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 t="s">
        <v>43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4</v>
      </c>
      <c r="E8" s="20">
        <f>'1'!E8</f>
        <v>2</v>
      </c>
      <c r="F8"/>
      <c r="G8" s="4" t="s">
        <v>5</v>
      </c>
      <c r="H8" s="20">
        <v>2</v>
      </c>
      <c r="I8" s="31" t="s">
        <v>6</v>
      </c>
      <c r="J8" s="31"/>
      <c r="K8" s="31"/>
      <c r="L8" s="29" t="s">
        <v>41</v>
      </c>
      <c r="M8" s="29"/>
      <c r="N8" s="29"/>
    </row>
    <row r="10" spans="1:14" ht="13" x14ac:dyDescent="0.3">
      <c r="A10" s="4" t="s">
        <v>7</v>
      </c>
      <c r="B10" s="29" t="str">
        <f>'1'!B10</f>
        <v xml:space="preserve"> TANIA ITZEL BELLI GONZALEZ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9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 t="s">
        <v>38</v>
      </c>
      <c r="B14" s="9">
        <v>4</v>
      </c>
      <c r="C14" s="9" t="s">
        <v>39</v>
      </c>
      <c r="D14" s="9" t="s">
        <v>30</v>
      </c>
      <c r="E14" s="9">
        <v>18</v>
      </c>
      <c r="F14" s="9">
        <v>17</v>
      </c>
      <c r="G14" s="9">
        <v>0</v>
      </c>
      <c r="H14" s="10">
        <v>0</v>
      </c>
      <c r="I14" s="9">
        <v>1</v>
      </c>
      <c r="J14" s="10">
        <f>I14/E14</f>
        <v>5.5555555555555552E-2</v>
      </c>
      <c r="K14" s="9"/>
      <c r="L14" s="10">
        <f t="shared" ref="L14:L28" si="0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1">F15/E15</f>
        <v>#DIV/0!</v>
      </c>
      <c r="I15" s="9">
        <f t="shared" ref="I15:I27" si="2">(E15-SUM(F15:G15))-K15</f>
        <v>0</v>
      </c>
      <c r="J15" s="10" t="e">
        <f t="shared" ref="J14:J28" si="3">I15/E15</f>
        <v>#DIV/0!</v>
      </c>
      <c r="K15" s="9"/>
      <c r="L15" s="10" t="e">
        <f t="shared" si="0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0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0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18</v>
      </c>
      <c r="F28" s="17">
        <f>SUM(F14:F27)</f>
        <v>17</v>
      </c>
      <c r="G28" s="17">
        <f>SUM(G14:G27)</f>
        <v>0</v>
      </c>
      <c r="H28" s="18">
        <f>SUM(F28:G28)/E28</f>
        <v>0.94444444444444442</v>
      </c>
      <c r="I28" s="17"/>
      <c r="J28" s="18">
        <f t="shared" si="3"/>
        <v>0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 TANIA ITZEL BELLI GONZALEZ </v>
      </c>
      <c r="C37" s="23"/>
      <c r="D37" s="23"/>
      <c r="E37" s="13"/>
      <c r="F37" s="13"/>
      <c r="G37" s="23" t="s">
        <v>40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1" t="s">
        <v>6</v>
      </c>
      <c r="J8" s="31"/>
      <c r="K8" s="31"/>
      <c r="L8" s="29" t="str">
        <f>'1'!L8</f>
        <v xml:space="preserve">         AGOSTO - DICIEMBRE 24</v>
      </c>
      <c r="M8" s="29"/>
      <c r="N8" s="29"/>
    </row>
    <row r="10" spans="1:14" ht="13" x14ac:dyDescent="0.3">
      <c r="A10" s="4" t="s">
        <v>7</v>
      </c>
      <c r="B10" s="29" t="str">
        <f>'1'!B10</f>
        <v xml:space="preserve"> TANIA ITZEL BELLI GONZALEZ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9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 TANIA ITZEL BELLI GONZALEZ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1" t="s">
        <v>6</v>
      </c>
      <c r="J8" s="31"/>
      <c r="K8" s="31"/>
      <c r="L8" s="29" t="str">
        <f>'1'!L8</f>
        <v xml:space="preserve">         AGOSTO - DICIEMBRE 24</v>
      </c>
      <c r="M8" s="29"/>
      <c r="N8" s="29"/>
    </row>
    <row r="10" spans="1:14" ht="13" x14ac:dyDescent="0.3">
      <c r="A10" s="4" t="s">
        <v>7</v>
      </c>
      <c r="B10" s="29" t="str">
        <f>'1'!B10</f>
        <v xml:space="preserve"> TANIA ITZEL BELLI GONZALEZ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9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 TANIA ITZEL BELLI GONZALEZ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4</v>
      </c>
      <c r="E8" s="20"/>
      <c r="F8"/>
      <c r="G8" s="4" t="s">
        <v>5</v>
      </c>
      <c r="H8" s="20">
        <v>1</v>
      </c>
      <c r="I8" s="31" t="s">
        <v>6</v>
      </c>
      <c r="J8" s="31"/>
      <c r="K8" s="31"/>
      <c r="L8" s="29" t="str">
        <f>'1'!L8</f>
        <v xml:space="preserve">         AGOSTO - DICIEMBRE 24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9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SERVANDO BELLI IXBA</v>
      </c>
      <c r="C37" s="23"/>
      <c r="D37" s="23"/>
      <c r="E37" s="13"/>
      <c r="F37" s="13"/>
      <c r="G37" s="41" t="s">
        <v>32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2024-12-12T21:33:38Z</dcterms:modified>
  <cp:category/>
  <cp:contentStatus/>
</cp:coreProperties>
</file>