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95A8EE55-6ABE-4F06-85C1-4E2038A0782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B10" i="3"/>
  <c r="B11" i="3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8" i="5"/>
  <c r="O58" i="5"/>
  <c r="N58" i="5"/>
  <c r="M58" i="5"/>
  <c r="K58" i="5"/>
  <c r="J58" i="5"/>
  <c r="P57" i="5"/>
  <c r="O57" i="5"/>
  <c r="N57" i="5"/>
  <c r="M57" i="5"/>
  <c r="K57" i="5"/>
  <c r="J57" i="5"/>
  <c r="P56" i="5"/>
  <c r="O56" i="5"/>
  <c r="N56" i="5"/>
  <c r="N59" i="5" s="1"/>
  <c r="M56" i="5"/>
  <c r="K56" i="5"/>
  <c r="J56" i="5"/>
  <c r="B30" i="5"/>
  <c r="B31" i="5" s="1"/>
  <c r="Q58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P55" i="3"/>
  <c r="P58" i="3" s="1"/>
  <c r="O55" i="3"/>
  <c r="N55" i="3"/>
  <c r="M55" i="3"/>
  <c r="L55" i="3"/>
  <c r="K55" i="3"/>
  <c r="P54" i="3"/>
  <c r="P57" i="3" s="1"/>
  <c r="O54" i="3"/>
  <c r="N54" i="3"/>
  <c r="M54" i="3"/>
  <c r="M57" i="3" s="1"/>
  <c r="L54" i="3"/>
  <c r="L57" i="3" s="1"/>
  <c r="K54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P59" i="5" l="1"/>
  <c r="J54" i="3"/>
  <c r="J56" i="3"/>
  <c r="J58" i="3" s="1"/>
  <c r="O58" i="3"/>
  <c r="O57" i="3"/>
  <c r="L58" i="3"/>
  <c r="M58" i="3"/>
  <c r="O59" i="5"/>
  <c r="O60" i="5"/>
  <c r="N60" i="5"/>
  <c r="M59" i="5"/>
  <c r="M60" i="5"/>
  <c r="N58" i="6"/>
  <c r="N57" i="6"/>
  <c r="M57" i="6"/>
  <c r="J58" i="6"/>
  <c r="J57" i="6"/>
  <c r="L57" i="4"/>
  <c r="L58" i="4"/>
  <c r="K57" i="4"/>
  <c r="K58" i="4"/>
  <c r="P60" i="5"/>
  <c r="J60" i="5"/>
  <c r="J59" i="5"/>
  <c r="K60" i="5"/>
  <c r="K59" i="5"/>
  <c r="N58" i="3"/>
  <c r="N57" i="3"/>
  <c r="K57" i="3"/>
  <c r="K58" i="3"/>
  <c r="Q56" i="6"/>
  <c r="M58" i="6"/>
  <c r="O58" i="6"/>
  <c r="Q54" i="6"/>
  <c r="Q55" i="6"/>
  <c r="Q56" i="5"/>
  <c r="Q59" i="5" s="1"/>
  <c r="Q57" i="5"/>
  <c r="Q60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J57" i="3" l="1"/>
  <c r="Q58" i="6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7" i="5"/>
  <c r="L56" i="5"/>
  <c r="L58" i="5"/>
  <c r="L60" i="5" l="1"/>
  <c r="L59" i="5"/>
  <c r="J57" i="4"/>
  <c r="J54" i="4"/>
  <c r="J9" i="4"/>
  <c r="J56" i="4"/>
  <c r="J9" i="4" a="1"/>
  <c r="J55" i="4"/>
  <c r="J5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<sst xmlns="http://schemas.openxmlformats.org/spreadsheetml/2006/main" count="676" uniqueCount="190">
  <si>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</si>
  <si>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</si>
  <si>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</si>
  <si>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</si>
  <si>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</si>
  <si>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</si>
  <si>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</si>
  <si>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</si>
  <si>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</si>
  <si>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</si>
  <si>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</si>
  <si>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</si>
  <si>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</si>
  <si>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</si>
  <si>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</si>
  <si>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</si>
  <si>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</si>
  <si>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</si>
  <si>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</si>
  <si>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</si>
  <si>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</si>
  <si>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</si>
  <si>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</si>
  <si>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</si>
  <si>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</si>
  <si>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</si>
  <si>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ARANDA MALAGA KARLA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</si>
  <si>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</si>
  <si>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</si>
  <si>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</si>
  <si>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</si>
  <si>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</si>
  <si>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</si>
  <si>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</si>
  <si>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</si>
  <si>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MACHUCHO MIL LUIS DAVID</t>
  </si>
  <si>
    <t>MALAGA GALEANA ANA ELIZABETH</t>
  </si>
  <si>
    <t>MARCIAL ARRES ALYN GUADALUPE</t>
  </si>
  <si>
    <t>MORENO AGUILAR MARIA FERNANDA</t>
  </si>
  <si>
    <t>TOTO TOTO JANNETH DEL ROSARIO</t>
  </si>
  <si>
    <t>VICENTE ALVARADO JUAN CARLOS</t>
  </si>
  <si>
    <t>XOLO ANTELE LOURDES</t>
  </si>
  <si>
    <t xml:space="preserve">   </t>
  </si>
  <si>
    <t>FUNCIÓN ADMINISTRATIVA I</t>
  </si>
  <si>
    <t>205-A</t>
  </si>
  <si>
    <t>FEBRERO - JUNIO 2025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</si>
  <si>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</si>
  <si>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</si>
  <si>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</si>
  <si>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</si>
  <si>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</si>
  <si>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CORDOVA MUÑOZ MONICA ESTEFANIA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</si>
  <si>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</si>
  <si>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</si>
  <si>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</si>
  <si>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</si>
  <si>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</si>
  <si>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</si>
  <si>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</si>
  <si>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</si>
  <si>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</si>
  <si>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</si>
  <si>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</si>
  <si>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</si>
  <si>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MORISCO LOPEZ JOSE ANGEL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</si>
  <si>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</si>
  <si>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</si>
  <si>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</si>
  <si>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</si>
  <si>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</si>
  <si>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RASCON CORTES GRECIA DEL CARMEN</t>
  </si>
  <si>
    <t>RAYMUNDO ALVARADO EDGAR RAFAEL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</si>
  <si>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</si>
  <si>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</si>
  <si>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</si>
  <si>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</si>
  <si>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</si>
  <si>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</si>
  <si>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</si>
  <si>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</si>
  <si>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</si>
  <si>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</si>
  <si>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</si>
  <si>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</si>
  <si>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</si>
  <si>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GESTIÓN ESTRATEGICA DEL CAPITAL HUMANO I</t>
  </si>
  <si>
    <t>405-A</t>
  </si>
  <si>
    <t>AGUIRRE LINDO JOSSELYN ESBEYDI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</si>
  <si>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</si>
  <si>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</si>
  <si>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</si>
  <si>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</si>
  <si>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</si>
  <si>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</si>
  <si>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</si>
  <si>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</si>
  <si>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</si>
  <si>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</si>
  <si>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</si>
  <si>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</si>
  <si>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</si>
  <si>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</si>
  <si>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</si>
  <si>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</si>
  <si>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</si>
  <si>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DESARROLLO SUSTENTABLE</t>
  </si>
  <si>
    <t>405-B</t>
  </si>
  <si>
    <t>BELLI VELASCO JASMIN</t>
  </si>
  <si>
    <t>BUSTAMANTE REYES ARIANA YACSURIT</t>
  </si>
  <si>
    <t>LOPEZ FELIPE SANDRA PAOLA</t>
  </si>
  <si>
    <t>POLITO BUSTAMANTE JASMIN</t>
  </si>
  <si>
    <t>SOSA VENTURA GABRIELA</t>
  </si>
  <si>
    <t>241U0184</t>
  </si>
  <si>
    <t>241U0185</t>
  </si>
  <si>
    <t>241U0168</t>
  </si>
  <si>
    <t>241U0188</t>
  </si>
  <si>
    <t>241U0189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</si>
  <si>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</si>
  <si>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</si>
  <si>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</si>
  <si>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</si>
  <si>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</si>
  <si>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</si>
  <si>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</si>
  <si>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</si>
  <si>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</si>
  <si>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</si>
  <si>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</si>
  <si>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</si>
  <si>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</si>
  <si>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</si>
  <si>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</si>
  <si>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</si>
  <si>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</si>
  <si>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231U0642</t>
  </si>
  <si>
    <t>241U0221</t>
  </si>
  <si>
    <t>231U0436</t>
  </si>
  <si>
    <t>231U0225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</si>
  <si>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</si>
  <si>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</si>
  <si>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</si>
  <si>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</si>
  <si>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</si>
  <si>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</si>
  <si>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</si>
  <si>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</si>
  <si>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</si>
  <si>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</si>
  <si>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</si>
  <si>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</si>
  <si>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</si>
  <si>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231U0188</t>
  </si>
  <si>
    <t xml:space="preserve">231U0189 </t>
  </si>
  <si>
    <t>231U0191</t>
  </si>
  <si>
    <t>231U0192</t>
  </si>
  <si>
    <t>231U0197</t>
  </si>
  <si>
    <t>231U0201</t>
  </si>
  <si>
    <t xml:space="preserve">231U0208 </t>
  </si>
  <si>
    <t xml:space="preserve">231U0213 </t>
  </si>
  <si>
    <t>221U0313</t>
  </si>
  <si>
    <t>231U0216</t>
  </si>
  <si>
    <t xml:space="preserve">231U0237 </t>
  </si>
  <si>
    <t>231U0223</t>
  </si>
  <si>
    <t>231U0224</t>
  </si>
  <si>
    <t>231U0228</t>
  </si>
  <si>
    <t xml:space="preserve">231U0232 </t>
  </si>
  <si>
    <t xml:space="preserve">231U0234 </t>
  </si>
  <si>
    <t xml:space="preserve">231U0181 </t>
  </si>
  <si>
    <t>231U0182</t>
  </si>
  <si>
    <t>231U0184</t>
  </si>
  <si>
    <t>231U0185</t>
  </si>
  <si>
    <t xml:space="preserve">231U0614 </t>
  </si>
  <si>
    <t>231U0613</t>
  </si>
  <si>
    <t>231U0627</t>
  </si>
  <si>
    <t>231U0193</t>
  </si>
  <si>
    <t>231U0196</t>
  </si>
  <si>
    <t>231U0199</t>
  </si>
  <si>
    <t xml:space="preserve">231U0203 </t>
  </si>
  <si>
    <t>231U0589</t>
  </si>
  <si>
    <t>231U0206</t>
  </si>
  <si>
    <t>231U0694</t>
  </si>
  <si>
    <t xml:space="preserve">231U0652 </t>
  </si>
  <si>
    <t>231U0207</t>
  </si>
  <si>
    <t>231U0214</t>
  </si>
  <si>
    <t>231U0220</t>
  </si>
  <si>
    <t>231U0226</t>
  </si>
  <si>
    <t xml:space="preserve">221U0331 </t>
  </si>
  <si>
    <t xml:space="preserve">1 231U0698 </t>
  </si>
  <si>
    <t xml:space="preserve">231U0233 </t>
  </si>
  <si>
    <t xml:space="preserve">231U0235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</si>
</sst>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zoomScale="112" zoomScaleNormal="112" workbookViewId="0">
      <selection activeCell="J1" sqref="J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x14ac:dyDescent="0.25">
      <c r="C4" t="s">
        <v>0</v>
      </c>
      <c r="D4" s="33" t="s">
        <v>43</v>
      </c>
      <c r="E4" s="33"/>
      <c r="F4" s="33"/>
      <c r="G4" s="33"/>
      <c r="I4" t="s">
        <v>1</v>
      </c>
      <c r="J4" s="34" t="s">
        <v>44</v>
      </c>
      <c r="K4" s="34"/>
      <c r="M4" t="s">
        <v>2</v>
      </c>
      <c r="N4" s="35">
        <v>45723</v>
      </c>
      <c r="O4" s="35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34" t="s">
        <v>45</v>
      </c>
      <c r="E6" s="34"/>
      <c r="F6" s="34"/>
      <c r="G6" s="34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112</v>
      </c>
      <c r="D9" s="21" t="s">
        <v>46</v>
      </c>
      <c r="E9" s="22" t="s">
        <v>46</v>
      </c>
      <c r="F9" s="22" t="s">
        <v>46</v>
      </c>
      <c r="G9" s="22" t="s">
        <v>46</v>
      </c>
      <c r="H9" s="22" t="s">
        <v>46</v>
      </c>
      <c r="I9" s="23" t="s">
        <v>46</v>
      </c>
      <c r="J9" s="16">
        <v>90</v>
      </c>
      <c r="K9" s="16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113</v>
      </c>
      <c r="D10" s="21" t="s">
        <v>47</v>
      </c>
      <c r="E10" s="22" t="s">
        <v>47</v>
      </c>
      <c r="F10" s="22" t="s">
        <v>47</v>
      </c>
      <c r="G10" s="22" t="s">
        <v>47</v>
      </c>
      <c r="H10" s="22" t="s">
        <v>47</v>
      </c>
      <c r="I10" s="23" t="s">
        <v>47</v>
      </c>
      <c r="J10" s="16">
        <v>60</v>
      </c>
      <c r="K10" s="16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114</v>
      </c>
      <c r="D11" s="21" t="s">
        <v>48</v>
      </c>
      <c r="E11" s="22" t="s">
        <v>48</v>
      </c>
      <c r="F11" s="22" t="s">
        <v>48</v>
      </c>
      <c r="G11" s="22" t="s">
        <v>48</v>
      </c>
      <c r="H11" s="22" t="s">
        <v>48</v>
      </c>
      <c r="I11" s="23" t="s">
        <v>48</v>
      </c>
      <c r="J11" s="16">
        <v>96</v>
      </c>
      <c r="K11" s="16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115</v>
      </c>
      <c r="D12" s="21" t="s">
        <v>49</v>
      </c>
      <c r="E12" s="22" t="s">
        <v>49</v>
      </c>
      <c r="F12" s="22" t="s">
        <v>49</v>
      </c>
      <c r="G12" s="22" t="s">
        <v>49</v>
      </c>
      <c r="H12" s="22" t="s">
        <v>49</v>
      </c>
      <c r="I12" s="23" t="s">
        <v>49</v>
      </c>
      <c r="J12" s="16">
        <v>75</v>
      </c>
      <c r="K12" s="16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116</v>
      </c>
      <c r="D13" s="21" t="s">
        <v>50</v>
      </c>
      <c r="E13" s="22" t="s">
        <v>50</v>
      </c>
      <c r="F13" s="22" t="s">
        <v>50</v>
      </c>
      <c r="G13" s="22" t="s">
        <v>50</v>
      </c>
      <c r="H13" s="22" t="s">
        <v>50</v>
      </c>
      <c r="I13" s="23" t="s">
        <v>50</v>
      </c>
      <c r="J13" s="16">
        <v>98</v>
      </c>
      <c r="K13" s="16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117</v>
      </c>
      <c r="D14" s="21" t="s">
        <v>51</v>
      </c>
      <c r="E14" s="22" t="s">
        <v>51</v>
      </c>
      <c r="F14" s="22" t="s">
        <v>51</v>
      </c>
      <c r="G14" s="22" t="s">
        <v>51</v>
      </c>
      <c r="H14" s="22" t="s">
        <v>51</v>
      </c>
      <c r="I14" s="23" t="s">
        <v>51</v>
      </c>
      <c r="J14" s="16">
        <v>80</v>
      </c>
      <c r="K14" s="16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118</v>
      </c>
      <c r="D15" s="21" t="s">
        <v>52</v>
      </c>
      <c r="E15" s="22" t="s">
        <v>52</v>
      </c>
      <c r="F15" s="22" t="s">
        <v>52</v>
      </c>
      <c r="G15" s="22" t="s">
        <v>52</v>
      </c>
      <c r="H15" s="22" t="s">
        <v>52</v>
      </c>
      <c r="I15" s="23" t="s">
        <v>52</v>
      </c>
      <c r="J15" s="16">
        <v>100</v>
      </c>
      <c r="K15" s="16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119</v>
      </c>
      <c r="D16" s="21" t="s">
        <v>53</v>
      </c>
      <c r="E16" s="22" t="s">
        <v>53</v>
      </c>
      <c r="F16" s="22" t="s">
        <v>53</v>
      </c>
      <c r="G16" s="22" t="s">
        <v>53</v>
      </c>
      <c r="H16" s="22" t="s">
        <v>53</v>
      </c>
      <c r="I16" s="23" t="s">
        <v>53</v>
      </c>
      <c r="J16" s="16">
        <v>100</v>
      </c>
      <c r="K16" s="16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120</v>
      </c>
      <c r="D17" s="21" t="s">
        <v>54</v>
      </c>
      <c r="E17" s="22" t="s">
        <v>54</v>
      </c>
      <c r="F17" s="22" t="s">
        <v>54</v>
      </c>
      <c r="G17" s="22" t="s">
        <v>54</v>
      </c>
      <c r="H17" s="22" t="s">
        <v>54</v>
      </c>
      <c r="I17" s="23" t="s">
        <v>54</v>
      </c>
      <c r="J17" s="16">
        <v>82</v>
      </c>
      <c r="K17" s="16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121</v>
      </c>
      <c r="D18" s="21" t="s">
        <v>55</v>
      </c>
      <c r="E18" s="22" t="s">
        <v>55</v>
      </c>
      <c r="F18" s="22" t="s">
        <v>55</v>
      </c>
      <c r="G18" s="22" t="s">
        <v>55</v>
      </c>
      <c r="H18" s="22" t="s">
        <v>55</v>
      </c>
      <c r="I18" s="23" t="s">
        <v>55</v>
      </c>
      <c r="J18" s="16">
        <v>84</v>
      </c>
      <c r="K18" s="16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122</v>
      </c>
      <c r="D19" s="21" t="s">
        <v>56</v>
      </c>
      <c r="E19" s="22" t="s">
        <v>56</v>
      </c>
      <c r="F19" s="22" t="s">
        <v>56</v>
      </c>
      <c r="G19" s="22" t="s">
        <v>56</v>
      </c>
      <c r="H19" s="22" t="s">
        <v>56</v>
      </c>
      <c r="I19" s="23" t="s">
        <v>56</v>
      </c>
      <c r="J19" s="16">
        <v>98</v>
      </c>
      <c r="K19" s="16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123</v>
      </c>
      <c r="D20" s="25" t="s">
        <v>57</v>
      </c>
      <c r="E20" s="26" t="s">
        <v>57</v>
      </c>
      <c r="F20" s="26" t="s">
        <v>57</v>
      </c>
      <c r="G20" s="26" t="s">
        <v>57</v>
      </c>
      <c r="H20" s="26" t="s">
        <v>57</v>
      </c>
      <c r="I20" s="27" t="s">
        <v>57</v>
      </c>
      <c r="J20" s="17">
        <v>94</v>
      </c>
      <c r="K20" s="17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124</v>
      </c>
      <c r="D21" s="21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3" t="s">
        <v>58</v>
      </c>
      <c r="J21" s="16">
        <v>92</v>
      </c>
      <c r="K21" s="16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125</v>
      </c>
      <c r="D22" s="21" t="s">
        <v>59</v>
      </c>
      <c r="E22" s="22" t="s">
        <v>59</v>
      </c>
      <c r="F22" s="22" t="s">
        <v>59</v>
      </c>
      <c r="G22" s="22" t="s">
        <v>59</v>
      </c>
      <c r="H22" s="22" t="s">
        <v>59</v>
      </c>
      <c r="I22" s="23" t="s">
        <v>59</v>
      </c>
      <c r="J22" s="16">
        <v>92</v>
      </c>
      <c r="K22" s="16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126</v>
      </c>
      <c r="D23" s="21" t="s">
        <v>60</v>
      </c>
      <c r="E23" s="22" t="s">
        <v>60</v>
      </c>
      <c r="F23" s="22" t="s">
        <v>60</v>
      </c>
      <c r="G23" s="22" t="s">
        <v>60</v>
      </c>
      <c r="H23" s="22" t="s">
        <v>60</v>
      </c>
      <c r="I23" s="23" t="s">
        <v>60</v>
      </c>
      <c r="J23" s="16">
        <v>94</v>
      </c>
      <c r="K23" s="16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127</v>
      </c>
      <c r="D24" s="21" t="s">
        <v>61</v>
      </c>
      <c r="E24" s="22" t="s">
        <v>61</v>
      </c>
      <c r="F24" s="22" t="s">
        <v>61</v>
      </c>
      <c r="G24" s="22" t="s">
        <v>61</v>
      </c>
      <c r="H24" s="22" t="s">
        <v>61</v>
      </c>
      <c r="I24" s="23" t="s">
        <v>61</v>
      </c>
      <c r="J24" s="16">
        <v>98</v>
      </c>
      <c r="K24" s="16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128</v>
      </c>
      <c r="D25" s="21" t="s">
        <v>62</v>
      </c>
      <c r="E25" s="22" t="s">
        <v>62</v>
      </c>
      <c r="F25" s="22" t="s">
        <v>62</v>
      </c>
      <c r="G25" s="22" t="s">
        <v>62</v>
      </c>
      <c r="H25" s="22" t="s">
        <v>62</v>
      </c>
      <c r="I25" s="23" t="s">
        <v>62</v>
      </c>
      <c r="J25" s="16">
        <v>98</v>
      </c>
      <c r="K25" s="16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129</v>
      </c>
      <c r="D26" s="21" t="s">
        <v>63</v>
      </c>
      <c r="E26" s="22" t="s">
        <v>63</v>
      </c>
      <c r="F26" s="22" t="s">
        <v>63</v>
      </c>
      <c r="G26" s="22" t="s">
        <v>63</v>
      </c>
      <c r="H26" s="22" t="s">
        <v>63</v>
      </c>
      <c r="I26" s="23" t="s">
        <v>63</v>
      </c>
      <c r="J26" s="16">
        <v>94</v>
      </c>
      <c r="K26" s="16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130</v>
      </c>
      <c r="D27" s="21" t="s">
        <v>64</v>
      </c>
      <c r="E27" s="22" t="s">
        <v>64</v>
      </c>
      <c r="F27" s="22" t="s">
        <v>64</v>
      </c>
      <c r="G27" s="22" t="s">
        <v>64</v>
      </c>
      <c r="H27" s="22" t="s">
        <v>64</v>
      </c>
      <c r="I27" s="23" t="s">
        <v>64</v>
      </c>
      <c r="J27" s="16">
        <v>92</v>
      </c>
      <c r="K27" s="16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131</v>
      </c>
      <c r="D28" s="28" t="s">
        <v>65</v>
      </c>
      <c r="E28" s="29" t="s">
        <v>65</v>
      </c>
      <c r="F28" s="29" t="s">
        <v>65</v>
      </c>
      <c r="G28" s="29" t="s">
        <v>65</v>
      </c>
      <c r="H28" s="29" t="s">
        <v>65</v>
      </c>
      <c r="I28" s="30" t="s">
        <v>65</v>
      </c>
      <c r="J28" s="16">
        <v>88</v>
      </c>
      <c r="K28" s="16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132</v>
      </c>
      <c r="D29" s="28" t="s">
        <v>66</v>
      </c>
      <c r="E29" s="29" t="s">
        <v>66</v>
      </c>
      <c r="F29" s="29" t="s">
        <v>66</v>
      </c>
      <c r="G29" s="29" t="s">
        <v>66</v>
      </c>
      <c r="H29" s="29" t="s">
        <v>66</v>
      </c>
      <c r="I29" s="30" t="s">
        <v>66</v>
      </c>
      <c r="J29" s="16">
        <v>80</v>
      </c>
      <c r="K29" s="16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133</v>
      </c>
      <c r="D30" s="28" t="s">
        <v>67</v>
      </c>
      <c r="E30" s="29" t="s">
        <v>67</v>
      </c>
      <c r="F30" s="29" t="s">
        <v>67</v>
      </c>
      <c r="G30" s="29" t="s">
        <v>67</v>
      </c>
      <c r="H30" s="29" t="s">
        <v>67</v>
      </c>
      <c r="I30" s="30" t="s">
        <v>67</v>
      </c>
      <c r="J30" s="16">
        <v>100</v>
      </c>
      <c r="K30" s="16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134</v>
      </c>
      <c r="D31" s="28" t="s">
        <v>68</v>
      </c>
      <c r="E31" s="29" t="s">
        <v>68</v>
      </c>
      <c r="F31" s="29" t="s">
        <v>68</v>
      </c>
      <c r="G31" s="29" t="s">
        <v>68</v>
      </c>
      <c r="H31" s="29" t="s">
        <v>68</v>
      </c>
      <c r="I31" s="30" t="s">
        <v>68</v>
      </c>
      <c r="J31" s="16">
        <v>60</v>
      </c>
      <c r="K31" s="16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135</v>
      </c>
      <c r="D32" s="28" t="s">
        <v>69</v>
      </c>
      <c r="E32" s="29" t="s">
        <v>69</v>
      </c>
      <c r="F32" s="29" t="s">
        <v>69</v>
      </c>
      <c r="G32" s="29" t="s">
        <v>69</v>
      </c>
      <c r="H32" s="29" t="s">
        <v>69</v>
      </c>
      <c r="I32" s="30" t="s">
        <v>69</v>
      </c>
      <c r="J32" s="16">
        <v>92</v>
      </c>
      <c r="K32" s="16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136</v>
      </c>
      <c r="D33" s="28" t="s">
        <v>70</v>
      </c>
      <c r="E33" s="29" t="s">
        <v>70</v>
      </c>
      <c r="F33" s="29" t="s">
        <v>70</v>
      </c>
      <c r="G33" s="29" t="s">
        <v>70</v>
      </c>
      <c r="H33" s="29" t="s">
        <v>70</v>
      </c>
      <c r="I33" s="30" t="s">
        <v>70</v>
      </c>
      <c r="J33" s="16">
        <v>0</v>
      </c>
      <c r="K33" s="16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137</v>
      </c>
      <c r="D34" s="28" t="s">
        <v>71</v>
      </c>
      <c r="E34" s="29" t="s">
        <v>71</v>
      </c>
      <c r="F34" s="29" t="s">
        <v>71</v>
      </c>
      <c r="G34" s="29" t="s">
        <v>71</v>
      </c>
      <c r="H34" s="29" t="s">
        <v>71</v>
      </c>
      <c r="I34" s="30" t="s">
        <v>71</v>
      </c>
      <c r="J34" s="16">
        <v>75</v>
      </c>
      <c r="K34" s="16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138</v>
      </c>
      <c r="D35" s="28" t="s">
        <v>72</v>
      </c>
      <c r="E35" s="29" t="s">
        <v>72</v>
      </c>
      <c r="F35" s="29" t="s">
        <v>72</v>
      </c>
      <c r="G35" s="29" t="s">
        <v>72</v>
      </c>
      <c r="H35" s="29" t="s">
        <v>72</v>
      </c>
      <c r="I35" s="30" t="s">
        <v>72</v>
      </c>
      <c r="J35" s="16">
        <v>75</v>
      </c>
      <c r="K35" s="16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139</v>
      </c>
      <c r="D36" s="28" t="s">
        <v>73</v>
      </c>
      <c r="E36" s="29" t="s">
        <v>73</v>
      </c>
      <c r="F36" s="29" t="s">
        <v>73</v>
      </c>
      <c r="G36" s="29" t="s">
        <v>73</v>
      </c>
      <c r="H36" s="29" t="s">
        <v>73</v>
      </c>
      <c r="I36" s="30" t="s">
        <v>73</v>
      </c>
      <c r="J36" s="16">
        <v>70</v>
      </c>
      <c r="K36" s="16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140</v>
      </c>
      <c r="D37" s="28" t="s">
        <v>74</v>
      </c>
      <c r="E37" s="29" t="s">
        <v>74</v>
      </c>
      <c r="F37" s="29" t="s">
        <v>74</v>
      </c>
      <c r="G37" s="29" t="s">
        <v>74</v>
      </c>
      <c r="H37" s="29" t="s">
        <v>74</v>
      </c>
      <c r="I37" s="30" t="s">
        <v>74</v>
      </c>
      <c r="J37" s="4">
        <v>94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141</v>
      </c>
      <c r="D38" s="28" t="s">
        <v>75</v>
      </c>
      <c r="E38" s="29" t="s">
        <v>75</v>
      </c>
      <c r="F38" s="29" t="s">
        <v>75</v>
      </c>
      <c r="G38" s="29" t="s">
        <v>75</v>
      </c>
      <c r="H38" s="29" t="s">
        <v>75</v>
      </c>
      <c r="I38" s="30" t="s">
        <v>75</v>
      </c>
      <c r="J38" s="4">
        <v>94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142</v>
      </c>
      <c r="D39" s="25" t="s">
        <v>76</v>
      </c>
      <c r="E39" s="26" t="s">
        <v>76</v>
      </c>
      <c r="F39" s="26" t="s">
        <v>76</v>
      </c>
      <c r="G39" s="26" t="s">
        <v>76</v>
      </c>
      <c r="H39" s="26" t="s">
        <v>76</v>
      </c>
      <c r="I39" s="27" t="s">
        <v>76</v>
      </c>
      <c r="J39" s="4">
        <v>80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143</v>
      </c>
      <c r="D40" s="25" t="s">
        <v>77</v>
      </c>
      <c r="E40" s="26" t="s">
        <v>77</v>
      </c>
      <c r="F40" s="26" t="s">
        <v>77</v>
      </c>
      <c r="G40" s="26" t="s">
        <v>77</v>
      </c>
      <c r="H40" s="26" t="s">
        <v>77</v>
      </c>
      <c r="I40" s="27" t="s">
        <v>77</v>
      </c>
      <c r="J40" s="4">
        <v>98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144</v>
      </c>
      <c r="D41" s="28" t="s">
        <v>78</v>
      </c>
      <c r="E41" s="29" t="s">
        <v>78</v>
      </c>
      <c r="F41" s="29" t="s">
        <v>78</v>
      </c>
      <c r="G41" s="29" t="s">
        <v>78</v>
      </c>
      <c r="H41" s="29" t="s">
        <v>78</v>
      </c>
      <c r="I41" s="30" t="s">
        <v>78</v>
      </c>
      <c r="J41" s="4">
        <v>96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145</v>
      </c>
      <c r="D42" s="21" t="s">
        <v>79</v>
      </c>
      <c r="E42" s="22" t="s">
        <v>79</v>
      </c>
      <c r="F42" s="22" t="s">
        <v>79</v>
      </c>
      <c r="G42" s="22" t="s">
        <v>79</v>
      </c>
      <c r="H42" s="22" t="s">
        <v>79</v>
      </c>
      <c r="I42" s="23" t="s">
        <v>79</v>
      </c>
      <c r="J42" s="4">
        <v>65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146</v>
      </c>
      <c r="D43" s="21" t="s">
        <v>80</v>
      </c>
      <c r="E43" s="22" t="s">
        <v>80</v>
      </c>
      <c r="F43" s="22" t="s">
        <v>80</v>
      </c>
      <c r="G43" s="22" t="s">
        <v>80</v>
      </c>
      <c r="H43" s="22" t="s">
        <v>80</v>
      </c>
      <c r="I43" s="23" t="s">
        <v>80</v>
      </c>
      <c r="J43" s="4">
        <v>80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147</v>
      </c>
      <c r="D44" s="21" t="s">
        <v>81</v>
      </c>
      <c r="E44" s="22" t="s">
        <v>81</v>
      </c>
      <c r="F44" s="22" t="s">
        <v>81</v>
      </c>
      <c r="G44" s="22" t="s">
        <v>81</v>
      </c>
      <c r="H44" s="22" t="s">
        <v>81</v>
      </c>
      <c r="I44" s="23" t="s">
        <v>81</v>
      </c>
      <c r="J44" s="4">
        <v>96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6" t="s">
        <v>148</v>
      </c>
      <c r="D45" s="21" t="s">
        <v>82</v>
      </c>
      <c r="E45" s="22" t="s">
        <v>82</v>
      </c>
      <c r="F45" s="22" t="s">
        <v>82</v>
      </c>
      <c r="G45" s="22" t="s">
        <v>82</v>
      </c>
      <c r="H45" s="22" t="s">
        <v>82</v>
      </c>
      <c r="I45" s="23" t="s">
        <v>82</v>
      </c>
      <c r="J45" s="4">
        <v>98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/>
    </row>
    <row r="46" spans="2:17" x14ac:dyDescent="0.25">
      <c r="B46" s="6">
        <f t="shared" si="0"/>
        <v>38</v>
      </c>
      <c r="C46" s="6" t="s">
        <v>149</v>
      </c>
      <c r="D46" s="21" t="s">
        <v>83</v>
      </c>
      <c r="E46" s="22" t="s">
        <v>83</v>
      </c>
      <c r="F46" s="22" t="s">
        <v>83</v>
      </c>
      <c r="G46" s="22" t="s">
        <v>83</v>
      </c>
      <c r="H46" s="22" t="s">
        <v>83</v>
      </c>
      <c r="I46" s="23" t="s">
        <v>83</v>
      </c>
      <c r="J46" s="4">
        <v>98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/>
    </row>
    <row r="47" spans="2:17" x14ac:dyDescent="0.25">
      <c r="B47" s="6">
        <f t="shared" si="0"/>
        <v>39</v>
      </c>
      <c r="C47" s="6" t="s">
        <v>150</v>
      </c>
      <c r="D47" s="21" t="s">
        <v>84</v>
      </c>
      <c r="E47" s="22" t="s">
        <v>84</v>
      </c>
      <c r="F47" s="22" t="s">
        <v>84</v>
      </c>
      <c r="G47" s="22" t="s">
        <v>84</v>
      </c>
      <c r="H47" s="22" t="s">
        <v>84</v>
      </c>
      <c r="I47" s="23" t="s">
        <v>84</v>
      </c>
      <c r="J47" s="4">
        <v>80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/>
    </row>
    <row r="48" spans="2:17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4"/>
      <c r="E53" s="24"/>
      <c r="F53" s="24"/>
      <c r="G53" s="24"/>
      <c r="H53" s="24"/>
      <c r="I53" s="2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37"/>
      <c r="D55" s="37"/>
      <c r="E55" s="1"/>
      <c r="H55" s="46" t="s">
        <v>19</v>
      </c>
      <c r="I55" s="46"/>
      <c r="J55" s="11">
        <f t="shared" ref="J55:P55" si="1">COUNTIF(J9:J54,"&gt;=70")</f>
        <v>35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37"/>
      <c r="D56" s="37"/>
      <c r="E56" s="8"/>
      <c r="H56" s="40" t="s">
        <v>20</v>
      </c>
      <c r="I56" s="40"/>
      <c r="J56" s="12">
        <f t="shared" ref="J56:Q56" si="2">COUNTIF(J9:J54,"&lt;70")</f>
        <v>4</v>
      </c>
      <c r="K56" s="12">
        <f t="shared" si="2"/>
        <v>39</v>
      </c>
      <c r="L56" s="12">
        <f t="shared" si="2"/>
        <v>39</v>
      </c>
      <c r="M56" s="12">
        <f t="shared" si="2"/>
        <v>39</v>
      </c>
      <c r="N56" s="12">
        <f t="shared" si="2"/>
        <v>39</v>
      </c>
      <c r="O56" s="12">
        <f t="shared" si="2"/>
        <v>39</v>
      </c>
      <c r="P56" s="12">
        <f t="shared" si="2"/>
        <v>39</v>
      </c>
      <c r="Q56" s="12">
        <f t="shared" si="2"/>
        <v>0</v>
      </c>
    </row>
    <row r="57" spans="2:17" x14ac:dyDescent="0.25">
      <c r="C57" s="37"/>
      <c r="D57" s="37"/>
      <c r="E57" s="37"/>
      <c r="H57" s="40" t="s">
        <v>21</v>
      </c>
      <c r="I57" s="40"/>
      <c r="J57" s="12">
        <f t="shared" ref="J57:Q57" si="3">COUNT(J9:J54)</f>
        <v>39</v>
      </c>
      <c r="K57" s="12">
        <f t="shared" si="3"/>
        <v>39</v>
      </c>
      <c r="L57" s="12">
        <f t="shared" si="3"/>
        <v>39</v>
      </c>
      <c r="M57" s="12">
        <f t="shared" si="3"/>
        <v>39</v>
      </c>
      <c r="N57" s="12">
        <f t="shared" si="3"/>
        <v>39</v>
      </c>
      <c r="O57" s="12">
        <f t="shared" si="3"/>
        <v>39</v>
      </c>
      <c r="P57" s="12">
        <f t="shared" si="3"/>
        <v>39</v>
      </c>
      <c r="Q57" s="12">
        <f t="shared" si="3"/>
        <v>0</v>
      </c>
    </row>
    <row r="58" spans="2:17" x14ac:dyDescent="0.25">
      <c r="C58" s="37"/>
      <c r="D58" s="37"/>
      <c r="E58" s="1"/>
      <c r="H58" s="39" t="s">
        <v>16</v>
      </c>
      <c r="I58" s="39"/>
      <c r="J58" s="13">
        <f>J55/J57</f>
        <v>0.89743589743589747</v>
      </c>
      <c r="K58" s="14">
        <f t="shared" ref="K58:Q58" si="4">K55/K57</f>
        <v>0</v>
      </c>
      <c r="L58" s="14">
        <f t="shared" si="4"/>
        <v>0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37"/>
      <c r="D59" s="37"/>
      <c r="E59" s="1"/>
      <c r="H59" s="39" t="s">
        <v>17</v>
      </c>
      <c r="I59" s="39"/>
      <c r="J59" s="13">
        <f>J56/J57</f>
        <v>0.10256410256410256</v>
      </c>
      <c r="K59" s="13">
        <f t="shared" ref="K59:Q59" si="5">K56/K57</f>
        <v>1</v>
      </c>
      <c r="L59" s="14">
        <f t="shared" si="5"/>
        <v>1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37"/>
      <c r="D60" s="37"/>
      <c r="E60" s="8"/>
    </row>
    <row r="61" spans="2:17" x14ac:dyDescent="0.25">
      <c r="C61" s="1"/>
      <c r="D61" s="1"/>
      <c r="E61" s="8"/>
    </row>
    <row r="62" spans="2:17" x14ac:dyDescent="0.25">
      <c r="J62" s="45"/>
      <c r="K62" s="45"/>
      <c r="L62" s="45"/>
      <c r="M62" s="45"/>
      <c r="N62" s="45"/>
      <c r="O62" s="45"/>
      <c r="P62" s="45"/>
    </row>
    <row r="63" spans="2:17" x14ac:dyDescent="0.25">
      <c r="J63" s="44" t="s">
        <v>18</v>
      </c>
      <c r="K63" s="44"/>
      <c r="L63" s="44"/>
      <c r="M63" s="44"/>
      <c r="N63" s="44"/>
      <c r="O63" s="44"/>
      <c r="P63" s="44"/>
    </row>
  </sheetData>
  <mergeCells count="68"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D33:I33"/>
    <mergeCell ref="D34:I34"/>
    <mergeCell ref="D31:I31"/>
    <mergeCell ref="D45:I45"/>
    <mergeCell ref="D39:I39"/>
    <mergeCell ref="D40:I40"/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98" zoomScaleNormal="98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x14ac:dyDescent="0.25">
      <c r="C4" t="s">
        <v>0</v>
      </c>
      <c r="D4" s="33" t="s">
        <v>85</v>
      </c>
      <c r="E4" s="33"/>
      <c r="F4" s="33"/>
      <c r="G4" s="33"/>
      <c r="I4" t="s">
        <v>1</v>
      </c>
      <c r="J4" s="34" t="s">
        <v>86</v>
      </c>
      <c r="K4" s="34"/>
      <c r="M4" t="s">
        <v>2</v>
      </c>
      <c r="N4" s="35">
        <v>45723</v>
      </c>
      <c r="O4" s="3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4" t="s">
        <v>45</v>
      </c>
      <c r="E6" s="34"/>
      <c r="F6" s="34"/>
      <c r="G6" s="34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1" t="s">
        <v>151</v>
      </c>
      <c r="D9" s="47" t="s">
        <v>88</v>
      </c>
      <c r="E9" s="47" t="s">
        <v>88</v>
      </c>
      <c r="F9" s="47" t="s">
        <v>88</v>
      </c>
      <c r="G9" s="47" t="s">
        <v>88</v>
      </c>
      <c r="H9" s="47" t="s">
        <v>88</v>
      </c>
      <c r="I9" s="47" t="s">
        <v>88</v>
      </c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4" t="s">
        <v>152</v>
      </c>
      <c r="D10" s="47" t="s">
        <v>89</v>
      </c>
      <c r="E10" s="47" t="s">
        <v>89</v>
      </c>
      <c r="F10" s="47" t="s">
        <v>89</v>
      </c>
      <c r="G10" s="47" t="s">
        <v>89</v>
      </c>
      <c r="H10" s="47" t="s">
        <v>89</v>
      </c>
      <c r="I10" s="47" t="s">
        <v>89</v>
      </c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4" t="s">
        <v>153</v>
      </c>
      <c r="D11" s="47" t="s">
        <v>90</v>
      </c>
      <c r="E11" s="47" t="s">
        <v>90</v>
      </c>
      <c r="F11" s="47" t="s">
        <v>90</v>
      </c>
      <c r="G11" s="47" t="s">
        <v>90</v>
      </c>
      <c r="H11" s="47" t="s">
        <v>90</v>
      </c>
      <c r="I11" s="47" t="s">
        <v>90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>B11+1</f>
        <v>4</v>
      </c>
      <c r="C12" s="1" t="s">
        <v>154</v>
      </c>
      <c r="D12" s="47" t="s">
        <v>91</v>
      </c>
      <c r="E12" s="47" t="s">
        <v>91</v>
      </c>
      <c r="F12" s="47" t="s">
        <v>91</v>
      </c>
      <c r="G12" s="47" t="s">
        <v>91</v>
      </c>
      <c r="H12" s="47" t="s">
        <v>91</v>
      </c>
      <c r="I12" s="47" t="s">
        <v>91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155</v>
      </c>
      <c r="D13" s="47" t="s">
        <v>92</v>
      </c>
      <c r="E13" s="47" t="s">
        <v>92</v>
      </c>
      <c r="F13" s="47" t="s">
        <v>92</v>
      </c>
      <c r="G13" s="47" t="s">
        <v>92</v>
      </c>
      <c r="H13" s="47" t="s">
        <v>92</v>
      </c>
      <c r="I13" s="47" t="s">
        <v>92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156</v>
      </c>
      <c r="D14" s="47" t="s">
        <v>93</v>
      </c>
      <c r="E14" s="47" t="s">
        <v>93</v>
      </c>
      <c r="F14" s="47" t="s">
        <v>93</v>
      </c>
      <c r="G14" s="47" t="s">
        <v>93</v>
      </c>
      <c r="H14" s="47" t="s">
        <v>93</v>
      </c>
      <c r="I14" s="47" t="s">
        <v>93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157</v>
      </c>
      <c r="D15" s="47" t="s">
        <v>94</v>
      </c>
      <c r="E15" s="47" t="s">
        <v>94</v>
      </c>
      <c r="F15" s="47" t="s">
        <v>94</v>
      </c>
      <c r="G15" s="47" t="s">
        <v>94</v>
      </c>
      <c r="H15" s="47" t="s">
        <v>94</v>
      </c>
      <c r="I15" s="47" t="s">
        <v>94</v>
      </c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158</v>
      </c>
      <c r="D16" s="47" t="s">
        <v>95</v>
      </c>
      <c r="E16" s="47" t="s">
        <v>95</v>
      </c>
      <c r="F16" s="47" t="s">
        <v>95</v>
      </c>
      <c r="G16" s="47" t="s">
        <v>95</v>
      </c>
      <c r="H16" s="47" t="s">
        <v>95</v>
      </c>
      <c r="I16" s="47" t="s">
        <v>95</v>
      </c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159</v>
      </c>
      <c r="D17" s="47" t="s">
        <v>96</v>
      </c>
      <c r="E17" s="47" t="s">
        <v>96</v>
      </c>
      <c r="F17" s="47" t="s">
        <v>96</v>
      </c>
      <c r="G17" s="47" t="s">
        <v>96</v>
      </c>
      <c r="H17" s="47" t="s">
        <v>96</v>
      </c>
      <c r="I17" s="47" t="s">
        <v>96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160</v>
      </c>
      <c r="D18" s="47" t="s">
        <v>97</v>
      </c>
      <c r="E18" s="47" t="s">
        <v>97</v>
      </c>
      <c r="F18" s="47" t="s">
        <v>97</v>
      </c>
      <c r="G18" s="47" t="s">
        <v>97</v>
      </c>
      <c r="H18" s="47" t="s">
        <v>97</v>
      </c>
      <c r="I18" s="47" t="s">
        <v>97</v>
      </c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161</v>
      </c>
      <c r="D19" s="47" t="s">
        <v>98</v>
      </c>
      <c r="E19" s="47" t="s">
        <v>98</v>
      </c>
      <c r="F19" s="47" t="s">
        <v>98</v>
      </c>
      <c r="G19" s="47" t="s">
        <v>98</v>
      </c>
      <c r="H19" s="47" t="s">
        <v>98</v>
      </c>
      <c r="I19" s="47" t="s">
        <v>98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132</v>
      </c>
      <c r="D20" s="47" t="s">
        <v>66</v>
      </c>
      <c r="E20" s="47" t="s">
        <v>66</v>
      </c>
      <c r="F20" s="47" t="s">
        <v>66</v>
      </c>
      <c r="G20" s="47" t="s">
        <v>66</v>
      </c>
      <c r="H20" s="47" t="s">
        <v>66</v>
      </c>
      <c r="I20" s="47" t="s">
        <v>66</v>
      </c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162</v>
      </c>
      <c r="D21" s="47" t="s">
        <v>99</v>
      </c>
      <c r="E21" s="47" t="s">
        <v>99</v>
      </c>
      <c r="F21" s="47" t="s">
        <v>99</v>
      </c>
      <c r="G21" s="47" t="s">
        <v>99</v>
      </c>
      <c r="H21" s="47" t="s">
        <v>99</v>
      </c>
      <c r="I21" s="47" t="s">
        <v>99</v>
      </c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163</v>
      </c>
      <c r="D22" s="47" t="s">
        <v>100</v>
      </c>
      <c r="E22" s="47" t="s">
        <v>100</v>
      </c>
      <c r="F22" s="47" t="s">
        <v>100</v>
      </c>
      <c r="G22" s="47" t="s">
        <v>100</v>
      </c>
      <c r="H22" s="47" t="s">
        <v>100</v>
      </c>
      <c r="I22" s="47" t="s">
        <v>100</v>
      </c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1" t="s">
        <v>164</v>
      </c>
      <c r="D23" s="47" t="s">
        <v>102</v>
      </c>
      <c r="E23" s="47" t="s">
        <v>102</v>
      </c>
      <c r="F23" s="47" t="s">
        <v>102</v>
      </c>
      <c r="G23" s="47" t="s">
        <v>102</v>
      </c>
      <c r="H23" s="47" t="s">
        <v>102</v>
      </c>
      <c r="I23" s="47" t="s">
        <v>102</v>
      </c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165</v>
      </c>
      <c r="D24" s="47" t="s">
        <v>103</v>
      </c>
      <c r="E24" s="47" t="s">
        <v>103</v>
      </c>
      <c r="F24" s="47" t="s">
        <v>103</v>
      </c>
      <c r="G24" s="47" t="s">
        <v>103</v>
      </c>
      <c r="H24" s="47" t="s">
        <v>103</v>
      </c>
      <c r="I24" s="47" t="s">
        <v>103</v>
      </c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166</v>
      </c>
      <c r="D25" s="47" t="s">
        <v>104</v>
      </c>
      <c r="E25" s="47" t="s">
        <v>104</v>
      </c>
      <c r="F25" s="47" t="s">
        <v>104</v>
      </c>
      <c r="G25" s="47" t="s">
        <v>104</v>
      </c>
      <c r="H25" s="47" t="s">
        <v>104</v>
      </c>
      <c r="I25" s="47" t="s">
        <v>104</v>
      </c>
      <c r="J25" s="4">
        <v>98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6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6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6" t="s">
        <v>19</v>
      </c>
      <c r="I54" s="46"/>
      <c r="J54" s="11">
        <f t="shared" ref="J54:P54" si="1">COUNTIF(J9:J53,"&gt;=70")</f>
        <v>17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37"/>
      <c r="D55" s="37"/>
      <c r="E55" s="8"/>
      <c r="H55" s="40" t="s">
        <v>20</v>
      </c>
      <c r="I55" s="40"/>
      <c r="J55" s="12">
        <f t="shared" ref="J55:Q55" si="2">COUNTIF(J9:J53,"&lt;70")</f>
        <v>0</v>
      </c>
      <c r="K55" s="12">
        <f t="shared" si="2"/>
        <v>17</v>
      </c>
      <c r="L55" s="12">
        <f t="shared" si="2"/>
        <v>17</v>
      </c>
      <c r="M55" s="12">
        <f t="shared" si="2"/>
        <v>17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0</v>
      </c>
    </row>
    <row r="56" spans="2:17" x14ac:dyDescent="0.25">
      <c r="C56" s="37"/>
      <c r="D56" s="37"/>
      <c r="E56" s="37"/>
      <c r="H56" s="40" t="s">
        <v>21</v>
      </c>
      <c r="I56" s="40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0</v>
      </c>
    </row>
    <row r="57" spans="2:17" x14ac:dyDescent="0.25">
      <c r="C57" s="37"/>
      <c r="D57" s="37"/>
      <c r="E57" s="1"/>
      <c r="H57" s="39" t="s">
        <v>16</v>
      </c>
      <c r="I57" s="39"/>
      <c r="J57" s="13">
        <f>J54/J56</f>
        <v>1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37"/>
      <c r="D58" s="37"/>
      <c r="E58" s="1"/>
      <c r="H58" s="39" t="s">
        <v>17</v>
      </c>
      <c r="I58" s="39"/>
      <c r="J58" s="13">
        <f>J55/J56</f>
        <v>0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25:I25"/>
    <mergeCell ref="D12:I12"/>
    <mergeCell ref="D13:I13"/>
    <mergeCell ref="D16:I16"/>
    <mergeCell ref="D17:I17"/>
    <mergeCell ref="D18:I18"/>
    <mergeCell ref="D19:I19"/>
    <mergeCell ref="D20:I20"/>
    <mergeCell ref="D21:I21"/>
    <mergeCell ref="D22:I22"/>
    <mergeCell ref="D14:I14"/>
    <mergeCell ref="D15:I15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4"/>
  <sheetViews>
    <sheetView tabSelected="1" zoomScale="84" zoomScaleNormal="84" workbookViewId="0">
      <selection activeCell="T29" sqref="T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x14ac:dyDescent="0.25">
      <c r="C4" t="s">
        <v>0</v>
      </c>
      <c r="D4" s="33" t="s">
        <v>105</v>
      </c>
      <c r="E4" s="33"/>
      <c r="F4" s="33"/>
      <c r="G4" s="33"/>
      <c r="I4" t="s">
        <v>1</v>
      </c>
      <c r="J4" s="34" t="s">
        <v>106</v>
      </c>
      <c r="K4" s="34"/>
      <c r="M4" t="s">
        <v>2</v>
      </c>
      <c r="N4" s="35">
        <v>45723</v>
      </c>
      <c r="O4" s="35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4" t="s">
        <v>45</v>
      </c>
      <c r="E6" s="34"/>
      <c r="F6" s="34"/>
      <c r="G6" s="34"/>
      <c r="I6" s="37" t="s">
        <v>22</v>
      </c>
      <c r="J6" s="37"/>
      <c r="K6" s="38" t="s">
        <v>25</v>
      </c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4">
        <v>1</v>
      </c>
      <c r="C9" s="4" t="s">
        <v>167</v>
      </c>
      <c r="D9" s="21" t="s">
        <v>87</v>
      </c>
      <c r="E9" s="22"/>
      <c r="F9" s="22"/>
      <c r="G9" s="22"/>
      <c r="H9" s="22"/>
      <c r="I9" s="23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21" x14ac:dyDescent="0.25">
      <c r="B10" s="6">
        <v>2</v>
      </c>
      <c r="C10" s="4" t="s">
        <v>168</v>
      </c>
      <c r="D10" s="21" t="s">
        <v>26</v>
      </c>
      <c r="E10" s="22" t="s">
        <v>26</v>
      </c>
      <c r="F10" s="22" t="s">
        <v>26</v>
      </c>
      <c r="G10" s="22" t="s">
        <v>26</v>
      </c>
      <c r="H10" s="22" t="s">
        <v>26</v>
      </c>
      <c r="I10" s="23" t="s">
        <v>26</v>
      </c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4" t="s">
        <v>169</v>
      </c>
      <c r="D11" s="21" t="s">
        <v>107</v>
      </c>
      <c r="E11" s="22" t="s">
        <v>107</v>
      </c>
      <c r="F11" s="22" t="s">
        <v>107</v>
      </c>
      <c r="G11" s="22" t="s">
        <v>107</v>
      </c>
      <c r="H11" s="22" t="s">
        <v>107</v>
      </c>
      <c r="I11" s="23" t="s">
        <v>107</v>
      </c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v>4</v>
      </c>
      <c r="C12" s="1" t="s">
        <v>170</v>
      </c>
      <c r="D12" s="21" t="s">
        <v>108</v>
      </c>
      <c r="E12" s="22" t="s">
        <v>108</v>
      </c>
      <c r="F12" s="22" t="s">
        <v>108</v>
      </c>
      <c r="G12" s="22" t="s">
        <v>108</v>
      </c>
      <c r="H12" s="22" t="s">
        <v>108</v>
      </c>
      <c r="I12" s="23" t="s">
        <v>108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v>5</v>
      </c>
      <c r="C13" s="4" t="s">
        <v>171</v>
      </c>
      <c r="D13" s="21" t="s">
        <v>27</v>
      </c>
      <c r="E13" s="22" t="s">
        <v>27</v>
      </c>
      <c r="F13" s="22" t="s">
        <v>27</v>
      </c>
      <c r="G13" s="22" t="s">
        <v>27</v>
      </c>
      <c r="H13" s="22" t="s">
        <v>27</v>
      </c>
      <c r="I13" s="23" t="s">
        <v>27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v>6</v>
      </c>
      <c r="C14" s="4" t="s">
        <v>172</v>
      </c>
      <c r="D14" s="21" t="s">
        <v>28</v>
      </c>
      <c r="E14" s="22" t="s">
        <v>28</v>
      </c>
      <c r="F14" s="22" t="s">
        <v>28</v>
      </c>
      <c r="G14" s="22" t="s">
        <v>28</v>
      </c>
      <c r="H14" s="22" t="s">
        <v>28</v>
      </c>
      <c r="I14" s="23" t="s">
        <v>28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4" t="s">
        <v>173</v>
      </c>
      <c r="D15" s="21" t="s">
        <v>29</v>
      </c>
      <c r="E15" s="22" t="s">
        <v>29</v>
      </c>
      <c r="F15" s="22" t="s">
        <v>29</v>
      </c>
      <c r="G15" s="22" t="s">
        <v>29</v>
      </c>
      <c r="H15" s="22" t="s">
        <v>29</v>
      </c>
      <c r="I15" s="23" t="s">
        <v>29</v>
      </c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4" t="s">
        <v>174</v>
      </c>
      <c r="D16" s="21" t="s">
        <v>30</v>
      </c>
      <c r="E16" s="22" t="s">
        <v>30</v>
      </c>
      <c r="F16" s="22" t="s">
        <v>30</v>
      </c>
      <c r="G16" s="22" t="s">
        <v>30</v>
      </c>
      <c r="H16" s="22" t="s">
        <v>30</v>
      </c>
      <c r="I16" s="23" t="s">
        <v>30</v>
      </c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v>9</v>
      </c>
      <c r="C17" s="4" t="s">
        <v>175</v>
      </c>
      <c r="D17" s="21" t="s">
        <v>31</v>
      </c>
      <c r="E17" s="22" t="s">
        <v>31</v>
      </c>
      <c r="F17" s="22" t="s">
        <v>31</v>
      </c>
      <c r="G17" s="22" t="s">
        <v>31</v>
      </c>
      <c r="H17" s="22" t="s">
        <v>31</v>
      </c>
      <c r="I17" s="23" t="s">
        <v>31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v>10</v>
      </c>
      <c r="C18" s="4" t="s">
        <v>176</v>
      </c>
      <c r="D18" s="21" t="s">
        <v>32</v>
      </c>
      <c r="E18" s="22" t="s">
        <v>32</v>
      </c>
      <c r="F18" s="22" t="s">
        <v>32</v>
      </c>
      <c r="G18" s="22" t="s">
        <v>32</v>
      </c>
      <c r="H18" s="22" t="s">
        <v>32</v>
      </c>
      <c r="I18" s="23" t="s">
        <v>32</v>
      </c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v>11</v>
      </c>
      <c r="C19" s="4" t="s">
        <v>177</v>
      </c>
      <c r="D19" s="21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23" t="s">
        <v>33</v>
      </c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v>12</v>
      </c>
      <c r="C20" s="4" t="s">
        <v>178</v>
      </c>
      <c r="D20" s="21" t="s">
        <v>34</v>
      </c>
      <c r="E20" s="22" t="s">
        <v>34</v>
      </c>
      <c r="F20" s="22" t="s">
        <v>34</v>
      </c>
      <c r="G20" s="22" t="s">
        <v>34</v>
      </c>
      <c r="H20" s="22" t="s">
        <v>34</v>
      </c>
      <c r="I20" s="23" t="s">
        <v>34</v>
      </c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v>13</v>
      </c>
      <c r="C21" s="4" t="s">
        <v>179</v>
      </c>
      <c r="D21" s="21" t="s">
        <v>109</v>
      </c>
      <c r="E21" s="22" t="s">
        <v>109</v>
      </c>
      <c r="F21" s="22" t="s">
        <v>109</v>
      </c>
      <c r="G21" s="22" t="s">
        <v>109</v>
      </c>
      <c r="H21" s="22" t="s">
        <v>109</v>
      </c>
      <c r="I21" s="23" t="s">
        <v>109</v>
      </c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v>14</v>
      </c>
      <c r="C22" s="4" t="s">
        <v>180</v>
      </c>
      <c r="D22" s="21" t="s">
        <v>35</v>
      </c>
      <c r="E22" s="22" t="s">
        <v>35</v>
      </c>
      <c r="F22" s="22" t="s">
        <v>35</v>
      </c>
      <c r="G22" s="22" t="s">
        <v>35</v>
      </c>
      <c r="H22" s="22" t="s">
        <v>35</v>
      </c>
      <c r="I22" s="23" t="s">
        <v>35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v>15</v>
      </c>
      <c r="C23" s="4" t="s">
        <v>181</v>
      </c>
      <c r="D23" s="21" t="s">
        <v>36</v>
      </c>
      <c r="E23" s="22" t="s">
        <v>36</v>
      </c>
      <c r="F23" s="22" t="s">
        <v>36</v>
      </c>
      <c r="G23" s="22" t="s">
        <v>36</v>
      </c>
      <c r="H23" s="22" t="s">
        <v>36</v>
      </c>
      <c r="I23" s="23" t="s">
        <v>36</v>
      </c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v>16</v>
      </c>
      <c r="C24" s="4" t="s">
        <v>182</v>
      </c>
      <c r="D24" s="21" t="s">
        <v>37</v>
      </c>
      <c r="E24" s="22" t="s">
        <v>37</v>
      </c>
      <c r="F24" s="22" t="s">
        <v>37</v>
      </c>
      <c r="G24" s="22" t="s">
        <v>37</v>
      </c>
      <c r="H24" s="22" t="s">
        <v>37</v>
      </c>
      <c r="I24" s="23" t="s">
        <v>37</v>
      </c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v>17</v>
      </c>
      <c r="C25" s="4" t="s">
        <v>183</v>
      </c>
      <c r="D25" s="21" t="s">
        <v>38</v>
      </c>
      <c r="E25" s="22" t="s">
        <v>38</v>
      </c>
      <c r="F25" s="22" t="s">
        <v>38</v>
      </c>
      <c r="G25" s="22" t="s">
        <v>38</v>
      </c>
      <c r="H25" s="22" t="s">
        <v>38</v>
      </c>
      <c r="I25" s="23" t="s">
        <v>38</v>
      </c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v>18</v>
      </c>
      <c r="C26" s="4" t="s">
        <v>184</v>
      </c>
      <c r="D26" s="21" t="s">
        <v>110</v>
      </c>
      <c r="E26" s="22" t="s">
        <v>110</v>
      </c>
      <c r="F26" s="22" t="s">
        <v>110</v>
      </c>
      <c r="G26" s="22" t="s">
        <v>110</v>
      </c>
      <c r="H26" s="22" t="s">
        <v>110</v>
      </c>
      <c r="I26" s="23" t="s">
        <v>110</v>
      </c>
      <c r="J26" s="4">
        <v>98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v>19</v>
      </c>
      <c r="C27" s="4" t="s">
        <v>185</v>
      </c>
      <c r="D27" s="18" t="s">
        <v>101</v>
      </c>
      <c r="E27" s="19"/>
      <c r="F27" s="19"/>
      <c r="G27" s="19"/>
      <c r="H27" s="19"/>
      <c r="I27" s="20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v>20</v>
      </c>
      <c r="C28" s="4" t="s">
        <v>186</v>
      </c>
      <c r="D28" s="21" t="s">
        <v>111</v>
      </c>
      <c r="E28" s="22" t="s">
        <v>111</v>
      </c>
      <c r="F28" s="22" t="s">
        <v>111</v>
      </c>
      <c r="G28" s="22" t="s">
        <v>111</v>
      </c>
      <c r="H28" s="22" t="s">
        <v>111</v>
      </c>
      <c r="I28" s="23" t="s">
        <v>111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v>21</v>
      </c>
      <c r="C29" s="4" t="s">
        <v>187</v>
      </c>
      <c r="D29" s="21" t="s">
        <v>39</v>
      </c>
      <c r="E29" s="22" t="s">
        <v>39</v>
      </c>
      <c r="F29" s="22" t="s">
        <v>39</v>
      </c>
      <c r="G29" s="22" t="s">
        <v>39</v>
      </c>
      <c r="H29" s="22" t="s">
        <v>39</v>
      </c>
      <c r="I29" s="23" t="s">
        <v>39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  <c r="U29" s="1"/>
    </row>
    <row r="30" spans="2:21" x14ac:dyDescent="0.25">
      <c r="B30" s="6">
        <f t="shared" ref="B30:B31" si="0">B29+1</f>
        <v>22</v>
      </c>
      <c r="C30" s="4" t="s">
        <v>188</v>
      </c>
      <c r="D30" s="21" t="s">
        <v>40</v>
      </c>
      <c r="E30" s="22" t="s">
        <v>40</v>
      </c>
      <c r="F30" s="22" t="s">
        <v>40</v>
      </c>
      <c r="G30" s="22" t="s">
        <v>40</v>
      </c>
      <c r="H30" s="22" t="s">
        <v>40</v>
      </c>
      <c r="I30" s="23" t="s">
        <v>40</v>
      </c>
      <c r="J30" s="4">
        <v>92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4" t="s">
        <v>189</v>
      </c>
      <c r="D31" s="21" t="s">
        <v>41</v>
      </c>
      <c r="E31" s="22" t="s">
        <v>41</v>
      </c>
      <c r="F31" s="22" t="s">
        <v>41</v>
      </c>
      <c r="G31" s="22" t="s">
        <v>41</v>
      </c>
      <c r="H31" s="22" t="s">
        <v>41</v>
      </c>
      <c r="I31" s="23" t="s">
        <v>41</v>
      </c>
      <c r="J31" s="4">
        <v>96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/>
      <c r="C32" s="6"/>
      <c r="D32" s="47"/>
      <c r="E32" s="47"/>
      <c r="F32" s="47"/>
      <c r="G32" s="47"/>
      <c r="H32" s="47"/>
      <c r="I32" s="47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7"/>
      <c r="E33" s="47"/>
      <c r="F33" s="47"/>
      <c r="G33" s="47"/>
      <c r="H33" s="47"/>
      <c r="I33" s="47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7"/>
      <c r="E34" s="47"/>
      <c r="F34" s="47"/>
      <c r="G34" s="47"/>
      <c r="H34" s="47"/>
      <c r="I34" s="47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7"/>
      <c r="E35" s="47"/>
      <c r="F35" s="47"/>
      <c r="G35" s="47"/>
      <c r="H35" s="47"/>
      <c r="I35" s="47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7"/>
      <c r="E36" s="47"/>
      <c r="F36" s="47"/>
      <c r="G36" s="47"/>
      <c r="H36" s="47"/>
      <c r="I36" s="47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7"/>
      <c r="E37" s="47"/>
      <c r="F37" s="47"/>
      <c r="G37" s="47"/>
      <c r="H37" s="47"/>
      <c r="I37" s="47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7"/>
      <c r="E38" s="47"/>
      <c r="F38" s="47"/>
      <c r="G38" s="47"/>
      <c r="H38" s="47"/>
      <c r="I38" s="47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7"/>
      <c r="E39" s="47"/>
      <c r="F39" s="47"/>
      <c r="G39" s="47"/>
      <c r="H39" s="47"/>
      <c r="I39" s="47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7"/>
      <c r="E40" s="47"/>
      <c r="F40" s="47"/>
      <c r="G40" s="47"/>
      <c r="H40" s="47"/>
      <c r="I40" s="47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7"/>
      <c r="E41" s="47"/>
      <c r="F41" s="47"/>
      <c r="G41" s="47"/>
      <c r="H41" s="47"/>
      <c r="I41" s="47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7"/>
      <c r="E42" s="47"/>
      <c r="F42" s="47"/>
      <c r="G42" s="47"/>
      <c r="H42" s="47"/>
      <c r="I42" s="47"/>
      <c r="J42" s="9"/>
      <c r="K42" s="9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4"/>
      <c r="E53" s="24"/>
      <c r="F53" s="24"/>
      <c r="G53" s="24"/>
      <c r="H53" s="24"/>
      <c r="I53" s="2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4"/>
      <c r="E54" s="24"/>
      <c r="F54" s="24"/>
      <c r="G54" s="24"/>
      <c r="H54" s="24"/>
      <c r="I54" s="24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3"/>
      <c r="D55" s="41"/>
      <c r="E55" s="42"/>
      <c r="F55" s="42"/>
      <c r="G55" s="42"/>
      <c r="H55" s="42"/>
      <c r="I55" s="43"/>
      <c r="J55" s="3"/>
      <c r="K55" s="3"/>
      <c r="L55" s="3"/>
      <c r="M55" s="3"/>
      <c r="N55" s="3"/>
      <c r="O55" s="3"/>
      <c r="P55" s="3"/>
      <c r="Q55" s="10"/>
    </row>
    <row r="56" spans="2:17" x14ac:dyDescent="0.25">
      <c r="C56" s="37"/>
      <c r="D56" s="37"/>
      <c r="E56" s="1"/>
      <c r="H56" s="46" t="s">
        <v>19</v>
      </c>
      <c r="I56" s="46"/>
      <c r="J56" s="11">
        <f>COUNTIF(J10:J55,"&gt;=70")</f>
        <v>21</v>
      </c>
      <c r="K56" s="11">
        <f t="shared" ref="K56:P56" si="1">COUNTIF(K10:K55,"&gt;=70")</f>
        <v>0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COUNTIF(Q10:Q50,"&gt;=70")</f>
        <v>0</v>
      </c>
    </row>
    <row r="57" spans="2:17" x14ac:dyDescent="0.25">
      <c r="C57" s="37"/>
      <c r="D57" s="37"/>
      <c r="E57" s="8"/>
      <c r="H57" s="40" t="s">
        <v>20</v>
      </c>
      <c r="I57" s="40"/>
      <c r="J57" s="12">
        <f>COUNTIF(J10:J55,"&lt;70")</f>
        <v>1</v>
      </c>
      <c r="K57" s="12">
        <f t="shared" ref="K57:Q57" si="3">COUNTIF(K10:K55,"&lt;70")</f>
        <v>22</v>
      </c>
      <c r="L57" s="12">
        <f t="shared" si="3"/>
        <v>22</v>
      </c>
      <c r="M57" s="12">
        <f t="shared" si="3"/>
        <v>22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 t="shared" si="3"/>
        <v>0</v>
      </c>
    </row>
    <row r="58" spans="2:17" x14ac:dyDescent="0.25">
      <c r="C58" s="37"/>
      <c r="D58" s="37"/>
      <c r="E58" s="37"/>
      <c r="H58" s="40" t="s">
        <v>21</v>
      </c>
      <c r="I58" s="40"/>
      <c r="J58" s="12">
        <f>COUNT(J10:J55)</f>
        <v>22</v>
      </c>
      <c r="K58" s="12">
        <f t="shared" ref="K58:Q58" si="4">COUNT(K10:K55)</f>
        <v>22</v>
      </c>
      <c r="L58" s="12">
        <f t="shared" si="4"/>
        <v>22</v>
      </c>
      <c r="M58" s="12">
        <f t="shared" si="4"/>
        <v>22</v>
      </c>
      <c r="N58" s="12">
        <f t="shared" si="4"/>
        <v>22</v>
      </c>
      <c r="O58" s="12">
        <f t="shared" si="4"/>
        <v>22</v>
      </c>
      <c r="P58" s="12">
        <f t="shared" si="4"/>
        <v>22</v>
      </c>
      <c r="Q58" s="12">
        <f t="shared" si="4"/>
        <v>0</v>
      </c>
    </row>
    <row r="59" spans="2:17" x14ac:dyDescent="0.25">
      <c r="C59" s="37"/>
      <c r="D59" s="37"/>
      <c r="E59" s="1"/>
      <c r="H59" s="39" t="s">
        <v>16</v>
      </c>
      <c r="I59" s="39"/>
      <c r="J59" s="13">
        <f>J56/J58</f>
        <v>0.95454545454545459</v>
      </c>
      <c r="K59" s="14">
        <f t="shared" ref="K59:Q59" si="5">K56/K58</f>
        <v>0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  <c r="Q59" s="14" t="e">
        <f t="shared" si="5"/>
        <v>#DIV/0!</v>
      </c>
    </row>
    <row r="60" spans="2:17" x14ac:dyDescent="0.25">
      <c r="C60" s="37"/>
      <c r="D60" s="37"/>
      <c r="E60" s="1"/>
      <c r="H60" s="39" t="s">
        <v>17</v>
      </c>
      <c r="I60" s="39"/>
      <c r="J60" s="13">
        <f>J57/J58</f>
        <v>4.5454545454545456E-2</v>
      </c>
      <c r="K60" s="13">
        <f t="shared" ref="K60:Q60" si="6">K57/K58</f>
        <v>1</v>
      </c>
      <c r="L60" s="14">
        <f t="shared" si="6"/>
        <v>1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  <c r="Q60" s="14" t="e">
        <f t="shared" si="6"/>
        <v>#DIV/0!</v>
      </c>
    </row>
    <row r="61" spans="2:17" x14ac:dyDescent="0.25">
      <c r="C61" s="37"/>
      <c r="D61" s="37"/>
      <c r="E61" s="8"/>
    </row>
    <row r="62" spans="2:17" x14ac:dyDescent="0.25">
      <c r="C62" s="1"/>
      <c r="D62" s="1"/>
      <c r="E62" s="8"/>
    </row>
    <row r="63" spans="2:17" x14ac:dyDescent="0.25">
      <c r="J63" s="45"/>
      <c r="K63" s="45"/>
      <c r="L63" s="45"/>
      <c r="M63" s="45"/>
      <c r="N63" s="45"/>
      <c r="O63" s="45"/>
      <c r="P63" s="45"/>
    </row>
    <row r="64" spans="2:17" x14ac:dyDescent="0.25">
      <c r="J64" s="44" t="s">
        <v>18</v>
      </c>
      <c r="K64" s="44"/>
      <c r="L64" s="44"/>
      <c r="M64" s="44"/>
      <c r="N64" s="44"/>
      <c r="O64" s="44"/>
      <c r="P64" s="44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4"/>
      <c r="E6" s="34"/>
      <c r="F6" s="34"/>
      <c r="G6" s="34"/>
      <c r="I6" s="37" t="s">
        <v>22</v>
      </c>
      <c r="J6" s="37"/>
      <c r="K6" s="38"/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/>
      <c r="D9" s="47"/>
      <c r="E9" s="47"/>
      <c r="F9" s="47"/>
      <c r="G9" s="47"/>
      <c r="H9" s="47"/>
      <c r="I9" s="47"/>
      <c r="J9" s="4" cm="1">
        <f t="array" aca="1" ref="J9" ca="1">J9:P350</f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/>
      <c r="D10" s="47"/>
      <c r="E10" s="47"/>
      <c r="F10" s="47"/>
      <c r="G10" s="47"/>
      <c r="H10" s="47"/>
      <c r="I10" s="4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/>
      <c r="D11" s="47"/>
      <c r="E11" s="47"/>
      <c r="F11" s="47"/>
      <c r="G11" s="47"/>
      <c r="H11" s="47"/>
      <c r="I11" s="4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/>
      <c r="D12" s="47"/>
      <c r="E12" s="47"/>
      <c r="F12" s="47"/>
      <c r="G12" s="47"/>
      <c r="H12" s="47"/>
      <c r="I12" s="4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/>
      <c r="D13" s="47"/>
      <c r="E13" s="47"/>
      <c r="F13" s="47"/>
      <c r="G13" s="47"/>
      <c r="H13" s="47"/>
      <c r="I13" s="4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7"/>
      <c r="E14" s="47"/>
      <c r="F14" s="47"/>
      <c r="G14" s="47"/>
      <c r="H14" s="47"/>
      <c r="I14" s="4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/>
      <c r="D15" s="47"/>
      <c r="E15" s="47"/>
      <c r="F15" s="47"/>
      <c r="G15" s="47"/>
      <c r="H15" s="47"/>
      <c r="I15" s="4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/>
      <c r="D16" s="47"/>
      <c r="E16" s="47"/>
      <c r="F16" s="47"/>
      <c r="G16" s="47"/>
      <c r="H16" s="47"/>
      <c r="I16" s="4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/>
      <c r="D17" s="47"/>
      <c r="E17" s="47"/>
      <c r="F17" s="47"/>
      <c r="G17" s="47"/>
      <c r="H17" s="47"/>
      <c r="I17" s="4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/>
      <c r="D18" s="47"/>
      <c r="E18" s="47"/>
      <c r="F18" s="47"/>
      <c r="G18" s="47"/>
      <c r="H18" s="47"/>
      <c r="I18" s="4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/>
      <c r="D19" s="47"/>
      <c r="E19" s="47"/>
      <c r="F19" s="47"/>
      <c r="G19" s="47"/>
      <c r="H19" s="47"/>
      <c r="I19" s="4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47"/>
      <c r="E20" s="47"/>
      <c r="F20" s="47"/>
      <c r="G20" s="47"/>
      <c r="H20" s="47"/>
      <c r="I20" s="4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/>
      <c r="D21" s="47"/>
      <c r="E21" s="47"/>
      <c r="F21" s="47"/>
      <c r="G21" s="47"/>
      <c r="H21" s="47"/>
      <c r="I21" s="4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/>
      <c r="D22" s="21"/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/>
      <c r="D23" s="47"/>
      <c r="E23" s="47"/>
      <c r="F23" s="47"/>
      <c r="G23" s="47"/>
      <c r="H23" s="47"/>
      <c r="I23" s="4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/>
      <c r="D24" s="47"/>
      <c r="E24" s="47"/>
      <c r="F24" s="47"/>
      <c r="G24" s="47"/>
      <c r="H24" s="47"/>
      <c r="I24" s="4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/>
      <c r="D25" s="47"/>
      <c r="E25" s="47"/>
      <c r="F25" s="47"/>
      <c r="G25" s="47"/>
      <c r="H25" s="47"/>
      <c r="I25" s="4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/>
      <c r="D26" s="47"/>
      <c r="E26" s="47"/>
      <c r="F26" s="47"/>
      <c r="G26" s="47"/>
      <c r="H26" s="47"/>
      <c r="I26" s="4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/>
      <c r="D27" s="47"/>
      <c r="E27" s="47"/>
      <c r="F27" s="47"/>
      <c r="G27" s="47"/>
      <c r="H27" s="47"/>
      <c r="I27" s="4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/>
      <c r="D28" s="47"/>
      <c r="E28" s="47"/>
      <c r="F28" s="47"/>
      <c r="G28" s="47"/>
      <c r="H28" s="47"/>
      <c r="I28" s="4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/>
      <c r="D29" s="47"/>
      <c r="E29" s="47"/>
      <c r="F29" s="47"/>
      <c r="G29" s="47"/>
      <c r="H29" s="47"/>
      <c r="I29" s="4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7"/>
      <c r="E30" s="47"/>
      <c r="F30" s="47"/>
      <c r="G30" s="47"/>
      <c r="H30" s="47"/>
      <c r="I30" s="4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7"/>
      <c r="E31" s="47"/>
      <c r="F31" s="47"/>
      <c r="G31" s="47"/>
      <c r="H31" s="47"/>
      <c r="I31" s="4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7"/>
      <c r="E32" s="47"/>
      <c r="F32" s="47"/>
      <c r="G32" s="47"/>
      <c r="H32" s="47"/>
      <c r="I32" s="4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7"/>
      <c r="E33" s="47"/>
      <c r="F33" s="47"/>
      <c r="G33" s="47"/>
      <c r="H33" s="47"/>
      <c r="I33" s="4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7"/>
      <c r="E34" s="47"/>
      <c r="F34" s="47"/>
      <c r="G34" s="47"/>
      <c r="H34" s="47"/>
      <c r="I34" s="4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7"/>
      <c r="E35" s="47"/>
      <c r="F35" s="47"/>
      <c r="G35" s="47"/>
      <c r="H35" s="47"/>
      <c r="I35" s="4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6" t="s">
        <v>19</v>
      </c>
      <c r="I54" s="46"/>
      <c r="J54" s="11">
        <f ca="1"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7"/>
      <c r="D55" s="37"/>
      <c r="E55" s="8"/>
      <c r="H55" s="40" t="s">
        <v>20</v>
      </c>
      <c r="I55" s="40"/>
      <c r="J55" s="12">
        <f ca="1">COUNTIF(J9:J53,"&lt;70")</f>
        <v>27</v>
      </c>
      <c r="K55" s="12">
        <f t="shared" ref="K55:Q55" si="3">COUNTIF(K9:K53,"&lt;70")</f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37"/>
      <c r="D56" s="37"/>
      <c r="E56" s="37"/>
      <c r="H56" s="40" t="s">
        <v>21</v>
      </c>
      <c r="I56" s="40"/>
      <c r="J56" s="12">
        <f ca="1"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37"/>
      <c r="D57" s="37"/>
      <c r="E57" s="1"/>
      <c r="H57" s="39" t="s">
        <v>16</v>
      </c>
      <c r="I57" s="39"/>
      <c r="J57" s="13">
        <f ca="1"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37"/>
      <c r="D58" s="37"/>
      <c r="E58" s="1"/>
      <c r="H58" s="39" t="s">
        <v>17</v>
      </c>
      <c r="I58" s="39"/>
      <c r="J58" s="13">
        <f ca="1"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A4" zoomScale="84" zoomScaleNormal="84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/>
      <c r="E6" s="34"/>
      <c r="F6" s="34"/>
      <c r="G6" s="34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7"/>
      <c r="E9" s="47"/>
      <c r="F9" s="47"/>
      <c r="G9" s="47"/>
      <c r="H9" s="47"/>
      <c r="I9" s="4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/>
      <c r="D10" s="47"/>
      <c r="E10" s="47"/>
      <c r="F10" s="47"/>
      <c r="G10" s="47"/>
      <c r="H10" s="47"/>
      <c r="I10" s="4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/>
      <c r="D11" s="47"/>
      <c r="E11" s="47"/>
      <c r="F11" s="47"/>
      <c r="G11" s="47"/>
      <c r="H11" s="47"/>
      <c r="I11" s="4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/>
      <c r="D12" s="47"/>
      <c r="E12" s="47"/>
      <c r="F12" s="47"/>
      <c r="G12" s="47"/>
      <c r="H12" s="47"/>
      <c r="I12" s="4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/>
      <c r="D13" s="47"/>
      <c r="E13" s="47"/>
      <c r="F13" s="47"/>
      <c r="G13" s="47"/>
      <c r="H13" s="47"/>
      <c r="I13" s="4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/>
      <c r="D14" s="47"/>
      <c r="E14" s="47"/>
      <c r="F14" s="47"/>
      <c r="G14" s="47"/>
      <c r="H14" s="47"/>
      <c r="I14" s="4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/>
      <c r="D15" s="47"/>
      <c r="E15" s="47"/>
      <c r="F15" s="47"/>
      <c r="G15" s="47"/>
      <c r="H15" s="47"/>
      <c r="I15" s="4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/>
      <c r="D16" s="47"/>
      <c r="E16" s="47"/>
      <c r="F16" s="47"/>
      <c r="G16" s="47"/>
      <c r="H16" s="47"/>
      <c r="I16" s="4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/>
      <c r="D17" s="47"/>
      <c r="E17" s="47"/>
      <c r="F17" s="47"/>
      <c r="G17" s="47"/>
      <c r="H17" s="47"/>
      <c r="I17" s="4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/>
      <c r="D18" s="47"/>
      <c r="E18" s="47"/>
      <c r="F18" s="47"/>
      <c r="G18" s="47"/>
      <c r="H18" s="47"/>
      <c r="I18" s="4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42</v>
      </c>
    </row>
    <row r="19" spans="2:21" x14ac:dyDescent="0.25">
      <c r="B19" s="6">
        <f t="shared" si="0"/>
        <v>11</v>
      </c>
      <c r="C19" s="6"/>
      <c r="D19" s="47"/>
      <c r="E19" s="47"/>
      <c r="F19" s="47"/>
      <c r="G19" s="47"/>
      <c r="H19" s="47"/>
      <c r="I19" s="4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/>
      <c r="D20" s="47"/>
      <c r="E20" s="47"/>
      <c r="F20" s="47"/>
      <c r="G20" s="47"/>
      <c r="H20" s="47"/>
      <c r="I20" s="4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/>
      <c r="D21" s="47"/>
      <c r="E21" s="47"/>
      <c r="F21" s="47"/>
      <c r="G21" s="47"/>
      <c r="H21" s="47"/>
      <c r="I21" s="4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/>
      <c r="D22" s="47"/>
      <c r="E22" s="47"/>
      <c r="F22" s="47"/>
      <c r="G22" s="47"/>
      <c r="H22" s="47"/>
      <c r="I22" s="4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/>
      <c r="D23" s="21"/>
      <c r="E23" s="22"/>
      <c r="F23" s="22"/>
      <c r="G23" s="22"/>
      <c r="H23" s="22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/>
      <c r="D24" s="47"/>
      <c r="E24" s="47"/>
      <c r="F24" s="47"/>
      <c r="G24" s="47"/>
      <c r="H24" s="47"/>
      <c r="I24" s="4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/>
      <c r="D25" s="47"/>
      <c r="E25" s="47"/>
      <c r="F25" s="47"/>
      <c r="G25" s="47"/>
      <c r="H25" s="47"/>
      <c r="I25" s="4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/>
      <c r="D26" s="47"/>
      <c r="E26" s="47"/>
      <c r="F26" s="47"/>
      <c r="G26" s="47"/>
      <c r="H26" s="47"/>
      <c r="I26" s="4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/>
      <c r="D27" s="47"/>
      <c r="E27" s="47"/>
      <c r="F27" s="47"/>
      <c r="G27" s="47"/>
      <c r="H27" s="47"/>
      <c r="I27" s="4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/>
      <c r="D28" s="47"/>
      <c r="E28" s="47"/>
      <c r="F28" s="47"/>
      <c r="G28" s="47"/>
      <c r="H28" s="47"/>
      <c r="I28" s="4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/>
      <c r="D29" s="47"/>
      <c r="E29" s="47"/>
      <c r="F29" s="47"/>
      <c r="G29" s="47"/>
      <c r="H29" s="47"/>
      <c r="I29" s="4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7"/>
      <c r="E30" s="47"/>
      <c r="F30" s="47"/>
      <c r="G30" s="47"/>
      <c r="H30" s="47"/>
      <c r="I30" s="4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7"/>
      <c r="E31" s="47"/>
      <c r="F31" s="47"/>
      <c r="G31" s="47"/>
      <c r="H31" s="47"/>
      <c r="I31" s="4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7"/>
      <c r="E32" s="47"/>
      <c r="F32" s="47"/>
      <c r="G32" s="47"/>
      <c r="H32" s="47"/>
      <c r="I32" s="4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7"/>
      <c r="E33" s="47"/>
      <c r="F33" s="47"/>
      <c r="G33" s="47"/>
      <c r="H33" s="47"/>
      <c r="I33" s="4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7"/>
      <c r="E34" s="47"/>
      <c r="F34" s="47"/>
      <c r="G34" s="47"/>
      <c r="H34" s="47"/>
      <c r="I34" s="4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7"/>
      <c r="E35" s="47"/>
      <c r="F35" s="47"/>
      <c r="G35" s="47"/>
      <c r="H35" s="47"/>
      <c r="I35" s="4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47"/>
      <c r="E36" s="47"/>
      <c r="F36" s="47"/>
      <c r="G36" s="47"/>
      <c r="H36" s="47"/>
      <c r="I36" s="4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6" t="s">
        <v>19</v>
      </c>
      <c r="I54" s="46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7"/>
      <c r="D55" s="37"/>
      <c r="E55" s="8"/>
      <c r="H55" s="40" t="s">
        <v>20</v>
      </c>
      <c r="I55" s="40"/>
      <c r="J55" s="12">
        <f>COUNTIF(J9:J53,"&lt;70")</f>
        <v>28</v>
      </c>
      <c r="K55" s="12">
        <f t="shared" ref="K55:Q55" si="3">COUNTIF(K9:K53,"&lt;70")</f>
        <v>28</v>
      </c>
      <c r="L55" s="12">
        <f t="shared" si="3"/>
        <v>28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37"/>
      <c r="D56" s="37"/>
      <c r="E56" s="37"/>
      <c r="H56" s="40" t="s">
        <v>21</v>
      </c>
      <c r="I56" s="40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37"/>
      <c r="D57" s="37"/>
      <c r="E57" s="1"/>
      <c r="H57" s="39" t="s">
        <v>16</v>
      </c>
      <c r="I57" s="39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37"/>
      <c r="D58" s="37"/>
      <c r="E58" s="1"/>
      <c r="H58" s="39" t="s">
        <v>17</v>
      </c>
      <c r="I58" s="39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2025-03-06T22:23:31Z</dcterms:modified>
</cp:coreProperties>
</file>