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ARCIAL 1\"/>
    </mc:Choice>
  </mc:AlternateContent>
  <xr:revisionPtr revIDLastSave="0" documentId="13_ncr:1_{ECAB43EA-8FB1-49C4-B3F8-B3C12E60FB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M28" i="10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H17" i="22" s="1"/>
  <c r="A18" i="22"/>
  <c r="C18" i="22"/>
  <c r="D18" i="22"/>
  <c r="E18" i="22"/>
  <c r="L18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I14" i="10"/>
  <c r="L17" i="22" l="1"/>
  <c r="I17" i="22"/>
  <c r="J17" i="22" s="1"/>
  <c r="H15" i="22"/>
  <c r="H16" i="22"/>
  <c r="I16" i="22"/>
  <c r="J16" i="22" s="1"/>
  <c r="I15" i="22"/>
  <c r="J15" i="22" s="1"/>
  <c r="I14" i="22"/>
  <c r="J14" i="22" s="1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I18" i="22"/>
  <c r="J18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<sst xmlns="http://schemas.openxmlformats.org/spreadsheetml/2006/main" count="192" uniqueCount="51">
  <si>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</si>
  <si>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</si>
  <si>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</si>
  <si>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</si>
  <si>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</si>
  <si>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</si>
  <si>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</si>
  <si>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</si>
  <si>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</si>
  <si>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</si>
  <si>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</si>
  <si>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</si>
  <si>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</si>
  <si>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</si>
  <si>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</si>
  <si>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</si>
  <si>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</si>
  <si>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</si>
  <si>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</si>
  <si>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</si>
  <si>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</si>
  <si>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</si>
  <si>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</si>
  <si>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</si>
  <si>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</si>
  <si>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</si>
  <si>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</si>
  <si>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</si>
  <si>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</si>
  <si>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</si>
  <si>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</si>
  <si>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</si>
  <si>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</si>
  <si>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</si>
  <si>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</si>
  <si>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</si>
  <si>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MTRA. FLOR ILIANA CHONTAL PELAYO</t>
  </si>
  <si>
    <t>PRODUCCION</t>
  </si>
  <si>
    <t>S/E</t>
  </si>
  <si>
    <t>PROPIEDAD DE LOS MATERIALES</t>
  </si>
  <si>
    <t>201 A</t>
  </si>
  <si>
    <t>SISTEMAS DE MANUFACTURA</t>
  </si>
  <si>
    <t>MANUFACTURA CIRCULAR</t>
  </si>
  <si>
    <t>ADMINISTRACION DE LACALIDAD</t>
  </si>
  <si>
    <t>METODOS CUANTITATIVOS PARA LA ADMON</t>
  </si>
  <si>
    <t>201 B</t>
  </si>
  <si>
    <t>601 B</t>
  </si>
  <si>
    <t>801 B</t>
  </si>
  <si>
    <t>605 A</t>
  </si>
  <si>
    <t>405 A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</si>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</sst>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P29" sqref="P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5</v>
      </c>
      <c r="I8" s="34" t="s">
        <v>7</v>
      </c>
      <c r="J8" s="34"/>
      <c r="K8" s="34"/>
      <c r="L8" s="35" t="s">
        <v>50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39</v>
      </c>
      <c r="B14" s="9" t="s">
        <v>21</v>
      </c>
      <c r="C14" s="9" t="s">
        <v>40</v>
      </c>
      <c r="D14" s="9" t="s">
        <v>33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v>0</v>
      </c>
      <c r="M14" s="9">
        <v>84</v>
      </c>
      <c r="N14" s="15">
        <v>0.71</v>
      </c>
    </row>
    <row r="15" spans="1:14" s="11" customFormat="1" x14ac:dyDescent="0.2">
      <c r="A15" s="8" t="s">
        <v>39</v>
      </c>
      <c r="B15" s="9" t="s">
        <v>21</v>
      </c>
      <c r="C15" s="9" t="s">
        <v>45</v>
      </c>
      <c r="D15" s="9" t="s">
        <v>33</v>
      </c>
      <c r="E15" s="9">
        <v>33</v>
      </c>
      <c r="F15" s="9">
        <v>29</v>
      </c>
      <c r="G15" s="9"/>
      <c r="H15" s="10"/>
      <c r="I15" s="9">
        <f t="shared" si="0"/>
        <v>4</v>
      </c>
      <c r="J15" s="10"/>
      <c r="K15" s="9">
        <v>0</v>
      </c>
      <c r="L15" s="10">
        <f t="shared" ref="L14:L28" si="1">K15/E15</f>
        <v>0</v>
      </c>
      <c r="M15" s="9">
        <v>80</v>
      </c>
      <c r="N15" s="15">
        <v>0.81</v>
      </c>
    </row>
    <row r="16" spans="1:14" s="11" customFormat="1" x14ac:dyDescent="0.2">
      <c r="A16" s="8" t="s">
        <v>41</v>
      </c>
      <c r="B16" s="9" t="s">
        <v>38</v>
      </c>
      <c r="C16" s="9" t="s">
        <v>46</v>
      </c>
      <c r="D16" s="9" t="s">
        <v>33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11" t="s">
        <v>42</v>
      </c>
      <c r="B17" s="9" t="s">
        <v>21</v>
      </c>
      <c r="C17" s="9" t="s">
        <v>47</v>
      </c>
      <c r="D17" s="9" t="s">
        <v>33</v>
      </c>
      <c r="E17" s="9">
        <v>30</v>
      </c>
      <c r="F17" s="9">
        <v>30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91</v>
      </c>
      <c r="N17" s="15">
        <v>0.63</v>
      </c>
    </row>
    <row r="18" spans="1:14" s="11" customFormat="1" x14ac:dyDescent="0.2">
      <c r="A18" s="8" t="s">
        <v>43</v>
      </c>
      <c r="B18" s="9" t="s">
        <v>21</v>
      </c>
      <c r="C18" s="9" t="s">
        <v>48</v>
      </c>
      <c r="D18" s="9" t="s">
        <v>35</v>
      </c>
      <c r="E18" s="9">
        <v>24</v>
      </c>
      <c r="F18" s="9">
        <v>7</v>
      </c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>
        <v>85</v>
      </c>
      <c r="N18" s="15">
        <v>0.75</v>
      </c>
    </row>
    <row r="19" spans="1:14" s="11" customFormat="1" ht="25.5" x14ac:dyDescent="0.2">
      <c r="A19" s="8" t="s">
        <v>44</v>
      </c>
      <c r="B19" s="9">
        <v>1</v>
      </c>
      <c r="C19" s="9" t="s">
        <v>49</v>
      </c>
      <c r="D19" s="9" t="s">
        <v>35</v>
      </c>
      <c r="E19" s="9">
        <v>18</v>
      </c>
      <c r="F19" s="9">
        <v>14</v>
      </c>
      <c r="G19" s="9"/>
      <c r="H19" s="10"/>
      <c r="I19" s="9">
        <v>1</v>
      </c>
      <c r="J19" s="10"/>
      <c r="K19" s="9">
        <v>0</v>
      </c>
      <c r="L19" s="10">
        <f t="shared" si="1"/>
        <v>0</v>
      </c>
      <c r="M19" s="9">
        <v>78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112</v>
      </c>
      <c r="G28" s="17"/>
      <c r="H28" s="18"/>
      <c r="I28" s="17">
        <f t="shared" si="0"/>
        <v>59</v>
      </c>
      <c r="J28" s="18"/>
      <c r="K28" s="17">
        <v>0</v>
      </c>
      <c r="L28" s="18">
        <f t="shared" si="1"/>
        <v>0</v>
      </c>
      <c r="M28" s="17">
        <f>AVERAGE(M14:M27)</f>
        <v>69.666666666666671</v>
      </c>
      <c r="N28" s="19">
        <f>AVERAGE(N14:N27)</f>
        <v>0.63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">
        <v>32</v>
      </c>
      <c r="C37" s="41"/>
      <c r="D37" s="41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18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22" t="str">
        <f>'1'!A15</f>
        <v>PROPIEDAD DE LOS MATERIALES</v>
      </c>
      <c r="B15" s="9"/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21" t="s">
        <v>37</v>
      </c>
      <c r="B17" s="9"/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ADMINISTRACION DE LACALIDAD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PROPIEDAD DE LOS MATERIALES</v>
      </c>
      <c r="B16" s="9"/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SISTEMAS DE MANUFACTURA</v>
      </c>
      <c r="B17" s="9"/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LA ADMON</v>
      </c>
      <c r="B19" s="9"/>
      <c r="C19" s="9" t="str">
        <f>'1'!C19</f>
        <v>405 A</v>
      </c>
      <c r="D19" s="9" t="str">
        <f>'1'!D19</f>
        <v>LADM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PROPIEDAD DE LOS MATERIALES</v>
      </c>
      <c r="B16" s="9"/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SISTEMAS DE MANUFACTURA</v>
      </c>
      <c r="B17" s="9"/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LA ADMON</v>
      </c>
      <c r="B19" s="9"/>
      <c r="C19" s="9" t="str">
        <f>'1'!C19</f>
        <v>405 A</v>
      </c>
      <c r="D19" s="9" t="str">
        <f>'1'!D19</f>
        <v>LADM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PROPIEDAD DE LOS MATERIALES</v>
      </c>
      <c r="B14" s="9" t="s">
        <v>34</v>
      </c>
      <c r="C14" s="9" t="str">
        <f>'1'!C14</f>
        <v>201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19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201 B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PROPIEDAD DE LOS MATERIALES</v>
      </c>
      <c r="B16" s="9" t="s">
        <v>34</v>
      </c>
      <c r="C16" s="9" t="str">
        <f>'1'!C16</f>
        <v>601 B</v>
      </c>
      <c r="D16" s="9" t="str">
        <f>'1'!D16</f>
        <v>IIND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SISTEMAS DE MANUFACTURA</v>
      </c>
      <c r="B17" s="9" t="s">
        <v>34</v>
      </c>
      <c r="C17" s="9" t="str">
        <f>'1'!C17</f>
        <v>801 B</v>
      </c>
      <c r="D17" s="9" t="str">
        <f>'1'!D17</f>
        <v>IIND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LA ADMON</v>
      </c>
      <c r="B19" s="9" t="s">
        <v>34</v>
      </c>
      <c r="C19" s="9" t="str">
        <f>'1'!C19</f>
        <v>405 A</v>
      </c>
      <c r="D19" s="9" t="str">
        <f>'1'!D19</f>
        <v>LADM</v>
      </c>
      <c r="E19" s="9">
        <f>'1'!E19</f>
        <v>18</v>
      </c>
      <c r="F19" s="9"/>
      <c r="G19" s="9"/>
      <c r="H19" s="10">
        <f t="shared" si="0"/>
        <v>0</v>
      </c>
      <c r="I19" s="9">
        <f t="shared" si="1"/>
        <v>18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2025-03-06T03:59:25Z</dcterms:modified>
  <cp:category/>
  <cp:contentStatus/>
</cp:coreProperties>
</file>