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86CD7157-3688-43A5-A3BD-EEB2269DF65B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'1'!$A$1:$N$36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B10" i="24"/>
  <c r="B37" i="24" s="1"/>
  <c r="L8" i="24"/>
  <c r="H8" i="24"/>
  <c r="E8" i="24"/>
  <c r="B10" i="23"/>
  <c r="B37" i="23" s="1"/>
  <c r="L8" i="23"/>
  <c r="H8" i="23"/>
  <c r="E8" i="23"/>
  <c r="B10" i="22"/>
  <c r="B37" i="22" s="1"/>
  <c r="B36" i="10"/>
  <c r="L19" i="25" l="1"/>
  <c r="L20" i="25"/>
  <c r="L21" i="25"/>
  <c r="L22" i="25"/>
  <c r="L23" i="25"/>
  <c r="L24" i="25"/>
  <c r="L25" i="25"/>
  <c r="L26" i="25"/>
  <c r="L27" i="25"/>
  <c r="H19" i="25"/>
  <c r="H20" i="25"/>
  <c r="H21" i="25"/>
  <c r="H22" i="25"/>
  <c r="H23" i="25"/>
  <c r="H24" i="25"/>
  <c r="H25" i="25"/>
  <c r="H26" i="25"/>
  <c r="H27" i="25"/>
  <c r="E28" i="25"/>
  <c r="L19" i="24"/>
  <c r="L20" i="24"/>
  <c r="L21" i="24"/>
  <c r="L22" i="24"/>
  <c r="L23" i="24"/>
  <c r="L24" i="24"/>
  <c r="L25" i="24"/>
  <c r="L26" i="24"/>
  <c r="L27" i="24"/>
  <c r="H19" i="24"/>
  <c r="H20" i="24"/>
  <c r="H21" i="24"/>
  <c r="H22" i="24"/>
  <c r="H23" i="24"/>
  <c r="H24" i="24"/>
  <c r="H25" i="24"/>
  <c r="H26" i="24"/>
  <c r="H27" i="24"/>
  <c r="E28" i="24"/>
  <c r="I28" i="25" l="1"/>
  <c r="J28" i="25" s="1"/>
  <c r="L28" i="25"/>
  <c r="H28" i="25"/>
  <c r="I28" i="24"/>
  <c r="J28" i="24" s="1"/>
  <c r="L28" i="24"/>
  <c r="H28" i="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<sst xmlns="http://schemas.openxmlformats.org/spreadsheetml/2006/main" count="225" uniqueCount="51">
  <si>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</si>
  <si>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</si>
  <si>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</si>
  <si>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</si>
  <si>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</si>
  <si>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</si>
  <si>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</si>
  <si>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</si>
  <si>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</si>
  <si>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</si>
  <si>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</si>
  <si>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</si>
  <si>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</si>
  <si>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</si>
  <si>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</si>
  <si>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</si>
  <si>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</si>
  <si>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</si>
  <si>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</si>
  <si>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</si>
  <si>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</si>
  <si>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</si>
  <si>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</si>
  <si>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</si>
  <si>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</si>
  <si>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</si>
  <si>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</si>
  <si>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</si>
  <si>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</si>
  <si>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</si>
  <si>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</si>
  <si>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Ambienta</t>
  </si>
  <si>
    <t>Ambiental</t>
  </si>
  <si>
    <t>Alejandro Lara Márquez</t>
  </si>
  <si>
    <t>Jessica A. Reyes Larios</t>
  </si>
  <si>
    <t>IAMB</t>
  </si>
  <si>
    <t>AMBIENTAL</t>
  </si>
  <si>
    <t>FEBRERO-JUNIO 2023</t>
  </si>
  <si>
    <t>FEB-JUN 2025</t>
  </si>
  <si>
    <t>FISICA</t>
  </si>
  <si>
    <t>206 A</t>
  </si>
  <si>
    <t>CLIMATOLOGIA Y METEOROLOGIA</t>
  </si>
  <si>
    <t>GESTION DE LA CALIDAD DEL AIRE</t>
  </si>
  <si>
    <t>806 A</t>
  </si>
  <si>
    <t>211 B</t>
  </si>
  <si>
    <t>CIENCIA E INGENIERIA DE LOS MATERIALES</t>
  </si>
  <si>
    <t>IMCT</t>
  </si>
  <si>
    <t>II</t>
  </si>
  <si>
    <t>III</t>
  </si>
  <si>
    <t>IV</t>
  </si>
  <si>
    <t>CIENCIA E INGNIERIA DE LOS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</si>
</sst>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8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6"/>
  <sheetViews>
    <sheetView topLeftCell="A10" zoomScale="85" zoomScaleNormal="85" zoomScaleSheetLayoutView="100" workbookViewId="0">
      <selection activeCell="D25" sqref="D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36" t="s">
        <v>2</v>
      </c>
      <c r="B6" s="36"/>
      <c r="C6" s="36"/>
      <c r="D6" s="36"/>
      <c r="E6" s="37" t="s">
        <v>32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7" t="s">
        <v>4</v>
      </c>
      <c r="C8" s="27"/>
      <c r="D8" s="13" t="s">
        <v>5</v>
      </c>
      <c r="E8" s="5">
        <v>4</v>
      </c>
      <c r="G8" s="4" t="s">
        <v>6</v>
      </c>
      <c r="H8" s="5">
        <v>4</v>
      </c>
      <c r="I8" s="33" t="s">
        <v>7</v>
      </c>
      <c r="J8" s="33"/>
      <c r="K8" s="33"/>
      <c r="L8" s="27" t="s">
        <v>38</v>
      </c>
      <c r="M8" s="27"/>
      <c r="N8" s="27"/>
    </row>
    <row r="10" spans="1:14" x14ac:dyDescent="0.2">
      <c r="A10" s="4" t="s">
        <v>8</v>
      </c>
      <c r="B10" s="27" t="s">
        <v>33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1" t="s">
        <v>10</v>
      </c>
      <c r="C12" s="31" t="s">
        <v>11</v>
      </c>
      <c r="D12" s="22" t="s">
        <v>12</v>
      </c>
      <c r="E12" s="22" t="s">
        <v>13</v>
      </c>
      <c r="F12" s="22" t="s">
        <v>14</v>
      </c>
      <c r="G12" s="22"/>
      <c r="H12" s="22" t="s">
        <v>15</v>
      </c>
      <c r="I12" s="22" t="s">
        <v>16</v>
      </c>
      <c r="J12" s="22" t="s">
        <v>17</v>
      </c>
      <c r="K12" s="22" t="s">
        <v>18</v>
      </c>
      <c r="L12" s="22" t="s">
        <v>19</v>
      </c>
      <c r="M12" s="22" t="s">
        <v>20</v>
      </c>
      <c r="N12" s="28" t="s">
        <v>21</v>
      </c>
    </row>
    <row r="13" spans="1:14" x14ac:dyDescent="0.2">
      <c r="A13" s="35"/>
      <c r="B13" s="32"/>
      <c r="C13" s="32"/>
      <c r="D13" s="23"/>
      <c r="E13" s="23"/>
      <c r="F13" s="7" t="s">
        <v>22</v>
      </c>
      <c r="G13" s="7" t="s">
        <v>23</v>
      </c>
      <c r="H13" s="23"/>
      <c r="I13" s="23"/>
      <c r="J13" s="23"/>
      <c r="K13" s="23"/>
      <c r="L13" s="23"/>
      <c r="M13" s="23"/>
      <c r="N13" s="29"/>
    </row>
    <row r="14" spans="1:14" s="10" customFormat="1" ht="21" customHeight="1" x14ac:dyDescent="0.2">
      <c r="A14" s="8" t="s">
        <v>39</v>
      </c>
      <c r="B14" s="8" t="s">
        <v>47</v>
      </c>
      <c r="C14" s="8" t="s">
        <v>40</v>
      </c>
      <c r="D14" s="8" t="s">
        <v>35</v>
      </c>
      <c r="E14" s="8">
        <v>22</v>
      </c>
      <c r="F14" s="8">
        <v>18</v>
      </c>
      <c r="G14" s="8"/>
      <c r="H14" s="9"/>
      <c r="I14" s="8">
        <v>4</v>
      </c>
      <c r="J14" s="9"/>
      <c r="K14" s="8">
        <v>0</v>
      </c>
      <c r="L14" s="9">
        <v>0</v>
      </c>
      <c r="M14" s="8">
        <v>65</v>
      </c>
      <c r="N14" s="14">
        <v>0.82</v>
      </c>
    </row>
    <row r="15" spans="1:14" s="10" customFormat="1" ht="29.25" customHeight="1" x14ac:dyDescent="0.2">
      <c r="A15" s="8" t="s">
        <v>41</v>
      </c>
      <c r="B15" s="8" t="s">
        <v>47</v>
      </c>
      <c r="C15" s="8" t="s">
        <v>43</v>
      </c>
      <c r="D15" s="8" t="s">
        <v>35</v>
      </c>
      <c r="E15" s="8">
        <v>23</v>
      </c>
      <c r="F15" s="8">
        <v>22</v>
      </c>
      <c r="G15" s="8"/>
      <c r="H15" s="9"/>
      <c r="I15" s="8">
        <v>1</v>
      </c>
      <c r="J15" s="9"/>
      <c r="K15" s="8">
        <v>0</v>
      </c>
      <c r="L15" s="9">
        <v>0</v>
      </c>
      <c r="M15" s="8">
        <v>85</v>
      </c>
      <c r="N15" s="14">
        <v>0.52</v>
      </c>
    </row>
    <row r="16" spans="1:14" s="10" customFormat="1" ht="32.25" customHeight="1" x14ac:dyDescent="0.2">
      <c r="A16" s="8" t="s">
        <v>42</v>
      </c>
      <c r="B16" s="8" t="s">
        <v>47</v>
      </c>
      <c r="C16" s="8" t="s">
        <v>43</v>
      </c>
      <c r="D16" s="8" t="s">
        <v>35</v>
      </c>
      <c r="E16" s="8">
        <v>23</v>
      </c>
      <c r="F16" s="8">
        <v>22</v>
      </c>
      <c r="G16" s="8"/>
      <c r="H16" s="9"/>
      <c r="I16" s="8">
        <v>1</v>
      </c>
      <c r="J16" s="9"/>
      <c r="K16" s="8">
        <v>0</v>
      </c>
      <c r="L16" s="9">
        <v>0</v>
      </c>
      <c r="M16" s="8">
        <v>81</v>
      </c>
      <c r="N16" s="14">
        <v>0.48</v>
      </c>
    </row>
    <row r="17" spans="1:14" s="10" customFormat="1" ht="21.75" customHeight="1" x14ac:dyDescent="0.2">
      <c r="A17" s="8" t="s">
        <v>45</v>
      </c>
      <c r="B17" s="8" t="s">
        <v>47</v>
      </c>
      <c r="C17" s="8" t="s">
        <v>44</v>
      </c>
      <c r="D17" s="8" t="s">
        <v>46</v>
      </c>
      <c r="E17" s="8">
        <v>20</v>
      </c>
      <c r="F17" s="8">
        <v>20</v>
      </c>
      <c r="G17" s="8"/>
      <c r="H17" s="9"/>
      <c r="I17" s="8">
        <v>0</v>
      </c>
      <c r="J17" s="9"/>
      <c r="K17" s="8">
        <v>0</v>
      </c>
      <c r="L17" s="9">
        <v>0</v>
      </c>
      <c r="M17" s="8">
        <v>87</v>
      </c>
      <c r="N17" s="14">
        <v>0.45</v>
      </c>
    </row>
    <row r="18" spans="1:14" s="10" customForma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8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8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8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8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8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8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ht="16.5" customHeight="1" x14ac:dyDescent="0.2">
      <c r="A26" s="8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ht="13.5" thickBot="1" x14ac:dyDescent="0.25">
      <c r="A27" s="15" t="s">
        <v>24</v>
      </c>
      <c r="B27" s="16" t="s">
        <v>25</v>
      </c>
      <c r="C27" s="16" t="s">
        <v>25</v>
      </c>
      <c r="D27" s="16" t="s">
        <v>25</v>
      </c>
      <c r="E27" s="16">
        <v>88</v>
      </c>
      <c r="F27" s="16">
        <v>82</v>
      </c>
      <c r="G27" s="16"/>
      <c r="H27" s="17"/>
      <c r="I27" s="16">
        <v>6</v>
      </c>
      <c r="J27" s="17"/>
      <c r="K27" s="16"/>
      <c r="L27" s="17"/>
      <c r="M27" s="16">
        <v>80</v>
      </c>
      <c r="N27" s="18">
        <v>0.56999999999999995</v>
      </c>
    </row>
    <row r="29" spans="1:14" ht="120" customHeight="1" x14ac:dyDescent="0.2">
      <c r="A29" s="30" t="s">
        <v>26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</row>
    <row r="31" spans="1:14" x14ac:dyDescent="0.2">
      <c r="A31" s="11"/>
    </row>
    <row r="32" spans="1:14" x14ac:dyDescent="0.2">
      <c r="B32" s="24" t="s">
        <v>27</v>
      </c>
      <c r="C32" s="24"/>
      <c r="D32" s="24"/>
      <c r="G32" s="25" t="s">
        <v>28</v>
      </c>
      <c r="H32" s="25"/>
      <c r="I32" s="25"/>
      <c r="J32" s="25"/>
    </row>
    <row r="33" spans="1:10" ht="62.25" customHeight="1" x14ac:dyDescent="0.2">
      <c r="B33" s="26"/>
      <c r="C33" s="26"/>
      <c r="D33" s="26"/>
      <c r="G33" s="27"/>
      <c r="H33" s="27"/>
      <c r="I33" s="27"/>
      <c r="J33" s="27"/>
    </row>
    <row r="34" spans="1:10" hidden="1" x14ac:dyDescent="0.2">
      <c r="A34" s="20" t="e">
        <v>#REF!</v>
      </c>
      <c r="B34" s="20"/>
      <c r="C34" s="6"/>
      <c r="E34" s="20"/>
      <c r="F34" s="20"/>
      <c r="G34" s="20"/>
      <c r="H34" s="20"/>
    </row>
    <row r="35" spans="1:10" hidden="1" x14ac:dyDescent="0.2"/>
    <row r="36" spans="1:10" ht="45" customHeight="1" x14ac:dyDescent="0.2">
      <c r="B36" s="21" t="str">
        <f>B10</f>
        <v>Alejandro Lara Márquez</v>
      </c>
      <c r="C36" s="21"/>
      <c r="D36" s="21"/>
      <c r="E36" s="12"/>
      <c r="F36" s="12"/>
      <c r="G36" s="21" t="s">
        <v>34</v>
      </c>
      <c r="H36" s="21"/>
      <c r="I36" s="21"/>
      <c r="J36" s="21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9:N29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2:D32"/>
    <mergeCell ref="G32:J32"/>
    <mergeCell ref="B33:D33"/>
    <mergeCell ref="G33:J33"/>
    <mergeCell ref="A34:B34"/>
    <mergeCell ref="E34:H34"/>
    <mergeCell ref="B36:D36"/>
    <mergeCell ref="G36:J36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3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36" t="s">
        <v>2</v>
      </c>
      <c r="B6" s="36"/>
      <c r="C6" s="36"/>
      <c r="D6" s="36"/>
      <c r="E6" s="37" t="s">
        <v>36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7">
        <v>2</v>
      </c>
      <c r="C8" s="27"/>
      <c r="D8" s="13" t="s">
        <v>5</v>
      </c>
      <c r="E8" s="19">
        <v>4</v>
      </c>
      <c r="F8"/>
      <c r="G8" s="4" t="s">
        <v>6</v>
      </c>
      <c r="H8" s="19">
        <v>4</v>
      </c>
      <c r="I8" s="33" t="s">
        <v>7</v>
      </c>
      <c r="J8" s="33"/>
      <c r="K8" s="33"/>
      <c r="L8" s="27" t="s">
        <v>37</v>
      </c>
      <c r="M8" s="27"/>
      <c r="N8" s="27"/>
    </row>
    <row r="10" spans="1:14" x14ac:dyDescent="0.2">
      <c r="A10" s="4" t="s">
        <v>8</v>
      </c>
      <c r="B10" s="27" t="str">
        <f>'1'!B10</f>
        <v>Alejandro Lara Márquez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1" t="s">
        <v>10</v>
      </c>
      <c r="C12" s="31" t="s">
        <v>11</v>
      </c>
      <c r="D12" s="22" t="s">
        <v>12</v>
      </c>
      <c r="E12" s="22" t="s">
        <v>13</v>
      </c>
      <c r="F12" s="22" t="s">
        <v>14</v>
      </c>
      <c r="G12" s="22"/>
      <c r="H12" s="22" t="s">
        <v>15</v>
      </c>
      <c r="I12" s="22" t="s">
        <v>16</v>
      </c>
      <c r="J12" s="22" t="s">
        <v>17</v>
      </c>
      <c r="K12" s="22" t="s">
        <v>18</v>
      </c>
      <c r="L12" s="22" t="s">
        <v>19</v>
      </c>
      <c r="M12" s="22" t="s">
        <v>20</v>
      </c>
      <c r="N12" s="28" t="s">
        <v>21</v>
      </c>
    </row>
    <row r="13" spans="1:14" x14ac:dyDescent="0.2">
      <c r="A13" s="35"/>
      <c r="B13" s="32"/>
      <c r="C13" s="32"/>
      <c r="D13" s="23"/>
      <c r="E13" s="23"/>
      <c r="F13" s="7" t="s">
        <v>22</v>
      </c>
      <c r="G13" s="7" t="s">
        <v>23</v>
      </c>
      <c r="H13" s="23"/>
      <c r="I13" s="23"/>
      <c r="J13" s="23"/>
      <c r="K13" s="23"/>
      <c r="L13" s="23"/>
      <c r="M13" s="23"/>
      <c r="N13" s="29"/>
    </row>
    <row r="14" spans="1:14" s="10" customFormat="1" ht="25.5" x14ac:dyDescent="0.2">
      <c r="A14" s="8" t="s">
        <v>39</v>
      </c>
      <c r="B14" s="8" t="s">
        <v>47</v>
      </c>
      <c r="C14" s="8" t="s">
        <v>40</v>
      </c>
      <c r="D14" s="8" t="s">
        <v>35</v>
      </c>
      <c r="E14" s="8">
        <v>22</v>
      </c>
      <c r="F14" s="8">
        <v>18</v>
      </c>
      <c r="G14" s="8"/>
      <c r="H14" s="9"/>
      <c r="I14" s="8">
        <v>4</v>
      </c>
      <c r="J14" s="9"/>
      <c r="K14" s="8">
        <v>0</v>
      </c>
      <c r="L14" s="9">
        <v>0</v>
      </c>
      <c r="M14" s="8">
        <v>65</v>
      </c>
      <c r="N14" s="14">
        <v>0.82</v>
      </c>
    </row>
    <row r="15" spans="1:14" s="10" customFormat="1" ht="25.5" x14ac:dyDescent="0.2">
      <c r="A15" s="8" t="s">
        <v>41</v>
      </c>
      <c r="B15" s="8" t="s">
        <v>47</v>
      </c>
      <c r="C15" s="8" t="s">
        <v>43</v>
      </c>
      <c r="D15" s="8" t="s">
        <v>35</v>
      </c>
      <c r="E15" s="8">
        <v>23</v>
      </c>
      <c r="F15" s="8">
        <v>22</v>
      </c>
      <c r="G15" s="8"/>
      <c r="H15" s="9"/>
      <c r="I15" s="8">
        <v>1</v>
      </c>
      <c r="J15" s="9"/>
      <c r="K15" s="8">
        <v>0</v>
      </c>
      <c r="L15" s="9">
        <v>0</v>
      </c>
      <c r="M15" s="8">
        <v>85</v>
      </c>
      <c r="N15" s="14">
        <v>0.52</v>
      </c>
    </row>
    <row r="16" spans="1:14" s="10" customFormat="1" ht="25.5" x14ac:dyDescent="0.2">
      <c r="A16" s="8" t="s">
        <v>42</v>
      </c>
      <c r="B16" s="8" t="s">
        <v>47</v>
      </c>
      <c r="C16" s="8" t="s">
        <v>43</v>
      </c>
      <c r="D16" s="8" t="s">
        <v>35</v>
      </c>
      <c r="E16" s="8">
        <v>23</v>
      </c>
      <c r="F16" s="8">
        <v>22</v>
      </c>
      <c r="G16" s="8"/>
      <c r="H16" s="9"/>
      <c r="I16" s="8">
        <v>1</v>
      </c>
      <c r="J16" s="9"/>
      <c r="K16" s="8">
        <v>0</v>
      </c>
      <c r="L16" s="9">
        <v>0</v>
      </c>
      <c r="M16" s="8">
        <v>81</v>
      </c>
      <c r="N16" s="14">
        <v>0.48</v>
      </c>
    </row>
    <row r="17" spans="1:14" s="10" customFormat="1" ht="25.5" x14ac:dyDescent="0.2">
      <c r="A17" s="8" t="s">
        <v>45</v>
      </c>
      <c r="B17" s="8" t="s">
        <v>47</v>
      </c>
      <c r="C17" s="8" t="s">
        <v>44</v>
      </c>
      <c r="D17" s="8" t="s">
        <v>46</v>
      </c>
      <c r="E17" s="8">
        <v>20</v>
      </c>
      <c r="F17" s="8">
        <v>20</v>
      </c>
      <c r="G17" s="8"/>
      <c r="H17" s="9"/>
      <c r="I17" s="8">
        <v>0</v>
      </c>
      <c r="J17" s="9"/>
      <c r="K17" s="8">
        <v>0</v>
      </c>
      <c r="L17" s="9">
        <v>0</v>
      </c>
      <c r="M17" s="8">
        <v>87</v>
      </c>
      <c r="N17" s="14">
        <v>0.45</v>
      </c>
    </row>
    <row r="18" spans="1:14" s="10" customForma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8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8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8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8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8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8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8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thickBot="1" x14ac:dyDescent="0.25">
      <c r="A27" s="15"/>
      <c r="B27" s="16"/>
      <c r="C27" s="16"/>
      <c r="D27" s="16"/>
      <c r="E27" s="16"/>
      <c r="F27" s="16"/>
      <c r="G27" s="16"/>
      <c r="H27" s="17"/>
      <c r="I27" s="16"/>
      <c r="J27" s="17"/>
      <c r="K27" s="16"/>
      <c r="L27" s="17"/>
      <c r="M27" s="16"/>
      <c r="N27" s="18"/>
    </row>
    <row r="28" spans="1:14" ht="13.5" thickBot="1" x14ac:dyDescent="0.25">
      <c r="A28" s="15" t="s">
        <v>24</v>
      </c>
      <c r="B28" s="16" t="s">
        <v>25</v>
      </c>
      <c r="C28" s="16" t="s">
        <v>25</v>
      </c>
      <c r="D28" s="16" t="s">
        <v>25</v>
      </c>
      <c r="E28" s="16">
        <v>88</v>
      </c>
      <c r="F28" s="16">
        <v>82</v>
      </c>
      <c r="G28" s="16"/>
      <c r="H28" s="17"/>
      <c r="I28" s="16">
        <v>6</v>
      </c>
      <c r="J28" s="17"/>
      <c r="K28" s="16"/>
      <c r="L28" s="17"/>
      <c r="M28" s="16">
        <v>80</v>
      </c>
      <c r="N28" s="18">
        <v>0.56999999999999995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1"/>
    </row>
    <row r="33" spans="1:10" x14ac:dyDescent="0.2">
      <c r="B33" s="24" t="s">
        <v>27</v>
      </c>
      <c r="C33" s="24"/>
      <c r="D33" s="24"/>
      <c r="G33" s="25" t="s">
        <v>28</v>
      </c>
      <c r="H33" s="25"/>
      <c r="I33" s="25"/>
      <c r="J33" s="25"/>
    </row>
    <row r="34" spans="1:10" ht="62.25" customHeight="1" x14ac:dyDescent="0.2">
      <c r="B34" s="26"/>
      <c r="C34" s="26"/>
      <c r="D34" s="26"/>
      <c r="G34" s="27"/>
      <c r="H34" s="27"/>
      <c r="I34" s="27"/>
      <c r="J34" s="27"/>
    </row>
    <row r="35" spans="1:10" hidden="1" x14ac:dyDescent="0.2">
      <c r="A35" s="20" t="e">
        <v>#REF!</v>
      </c>
      <c r="B35" s="20"/>
      <c r="C35" s="6"/>
      <c r="E35" s="20"/>
      <c r="F35" s="20"/>
      <c r="G35" s="20"/>
      <c r="H35" s="20"/>
    </row>
    <row r="36" spans="1:10" hidden="1" x14ac:dyDescent="0.2"/>
    <row r="37" spans="1:10" ht="45" customHeight="1" x14ac:dyDescent="0.2">
      <c r="B37" s="21" t="str">
        <f>B10</f>
        <v>Alejandro Lara Márquez</v>
      </c>
      <c r="C37" s="21"/>
      <c r="D37" s="21"/>
      <c r="E37" s="12"/>
      <c r="F37" s="12"/>
      <c r="G37" s="21" t="s">
        <v>34</v>
      </c>
      <c r="H37" s="21"/>
      <c r="I37" s="21"/>
      <c r="J37" s="2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topLeftCell="A4" zoomScale="85" zoomScaleNormal="85" zoomScaleSheetLayoutView="100" workbookViewId="0">
      <selection activeCell="D20" sqref="D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36" t="s">
        <v>2</v>
      </c>
      <c r="B6" s="36"/>
      <c r="C6" s="36"/>
      <c r="D6" s="36"/>
      <c r="E6" s="37"/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7">
        <v>3</v>
      </c>
      <c r="C8" s="27"/>
      <c r="D8" s="13" t="s">
        <v>5</v>
      </c>
      <c r="E8" s="19">
        <f>'1'!E8</f>
        <v>4</v>
      </c>
      <c r="F8"/>
      <c r="G8" s="4" t="s">
        <v>6</v>
      </c>
      <c r="H8" s="19">
        <f>'1'!H8</f>
        <v>4</v>
      </c>
      <c r="I8" s="33" t="s">
        <v>7</v>
      </c>
      <c r="J8" s="33"/>
      <c r="K8" s="33"/>
      <c r="L8" s="27" t="str">
        <f>'1'!L8</f>
        <v>FEB-JUN 2025</v>
      </c>
      <c r="M8" s="27"/>
      <c r="N8" s="27"/>
    </row>
    <row r="10" spans="1:14" x14ac:dyDescent="0.2">
      <c r="A10" s="4" t="s">
        <v>8</v>
      </c>
      <c r="B10" s="27" t="str">
        <f>'1'!B10</f>
        <v>Alejandro Lara Márquez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1" t="s">
        <v>10</v>
      </c>
      <c r="C12" s="31" t="s">
        <v>11</v>
      </c>
      <c r="D12" s="22" t="s">
        <v>12</v>
      </c>
      <c r="E12" s="22" t="s">
        <v>13</v>
      </c>
      <c r="F12" s="22" t="s">
        <v>14</v>
      </c>
      <c r="G12" s="22"/>
      <c r="H12" s="22" t="s">
        <v>15</v>
      </c>
      <c r="I12" s="22" t="s">
        <v>16</v>
      </c>
      <c r="J12" s="22" t="s">
        <v>17</v>
      </c>
      <c r="K12" s="22" t="s">
        <v>18</v>
      </c>
      <c r="L12" s="22" t="s">
        <v>19</v>
      </c>
      <c r="M12" s="22" t="s">
        <v>20</v>
      </c>
      <c r="N12" s="28" t="s">
        <v>21</v>
      </c>
    </row>
    <row r="13" spans="1:14" x14ac:dyDescent="0.2">
      <c r="A13" s="35"/>
      <c r="B13" s="32"/>
      <c r="C13" s="32"/>
      <c r="D13" s="23"/>
      <c r="E13" s="23"/>
      <c r="F13" s="7" t="s">
        <v>22</v>
      </c>
      <c r="G13" s="7" t="s">
        <v>23</v>
      </c>
      <c r="H13" s="23"/>
      <c r="I13" s="23"/>
      <c r="J13" s="23"/>
      <c r="K13" s="23"/>
      <c r="L13" s="23"/>
      <c r="M13" s="23"/>
      <c r="N13" s="29"/>
    </row>
    <row r="14" spans="1:14" s="10" customFormat="1" ht="25.5" x14ac:dyDescent="0.2">
      <c r="A14" s="8" t="s">
        <v>39</v>
      </c>
      <c r="B14" s="8" t="s">
        <v>48</v>
      </c>
      <c r="C14" s="8" t="s">
        <v>40</v>
      </c>
      <c r="D14" s="8" t="s">
        <v>35</v>
      </c>
      <c r="E14" s="8">
        <v>22</v>
      </c>
      <c r="F14" s="8">
        <v>13</v>
      </c>
      <c r="G14" s="8"/>
      <c r="H14" s="9"/>
      <c r="I14" s="8">
        <v>9</v>
      </c>
      <c r="J14" s="9"/>
      <c r="K14" s="8">
        <v>0</v>
      </c>
      <c r="L14" s="9">
        <v>0</v>
      </c>
      <c r="M14" s="8">
        <v>49</v>
      </c>
      <c r="N14" s="14">
        <v>1</v>
      </c>
    </row>
    <row r="15" spans="1:14" s="10" customFormat="1" ht="25.5" x14ac:dyDescent="0.2">
      <c r="A15" s="8" t="s">
        <v>41</v>
      </c>
      <c r="B15" s="8" t="s">
        <v>48</v>
      </c>
      <c r="C15" s="8" t="s">
        <v>43</v>
      </c>
      <c r="D15" s="8" t="s">
        <v>35</v>
      </c>
      <c r="E15" s="8">
        <v>23</v>
      </c>
      <c r="F15" s="8">
        <v>21</v>
      </c>
      <c r="G15" s="8"/>
      <c r="H15" s="9"/>
      <c r="I15" s="8">
        <v>2</v>
      </c>
      <c r="J15" s="9"/>
      <c r="K15" s="8">
        <v>0</v>
      </c>
      <c r="L15" s="9">
        <v>0</v>
      </c>
      <c r="M15" s="8">
        <v>83</v>
      </c>
      <c r="N15" s="14">
        <v>0.65</v>
      </c>
    </row>
    <row r="16" spans="1:14" s="10" customFormat="1" ht="25.5" x14ac:dyDescent="0.2">
      <c r="A16" s="8" t="s">
        <v>41</v>
      </c>
      <c r="B16" s="8" t="s">
        <v>49</v>
      </c>
      <c r="C16" s="8" t="s">
        <v>43</v>
      </c>
      <c r="D16" s="8" t="s">
        <v>35</v>
      </c>
      <c r="E16" s="8">
        <v>23</v>
      </c>
      <c r="F16" s="8">
        <v>20</v>
      </c>
      <c r="G16" s="8"/>
      <c r="H16" s="9"/>
      <c r="I16" s="8">
        <v>3</v>
      </c>
      <c r="J16" s="9"/>
      <c r="K16" s="8">
        <v>0</v>
      </c>
      <c r="L16" s="9">
        <v>0</v>
      </c>
      <c r="M16" s="8">
        <v>79</v>
      </c>
      <c r="N16" s="14">
        <v>0.83</v>
      </c>
    </row>
    <row r="17" spans="1:14" s="10" customFormat="1" ht="25.5" x14ac:dyDescent="0.2">
      <c r="A17" s="8" t="s">
        <v>42</v>
      </c>
      <c r="B17" s="8" t="s">
        <v>48</v>
      </c>
      <c r="C17" s="8" t="s">
        <v>43</v>
      </c>
      <c r="D17" s="8" t="s">
        <v>35</v>
      </c>
      <c r="E17" s="8">
        <v>23</v>
      </c>
      <c r="F17" s="8">
        <v>22</v>
      </c>
      <c r="G17" s="8"/>
      <c r="H17" s="9"/>
      <c r="I17" s="8">
        <v>1</v>
      </c>
      <c r="J17" s="9"/>
      <c r="K17" s="8">
        <v>0</v>
      </c>
      <c r="L17" s="9">
        <v>0</v>
      </c>
      <c r="M17" s="8">
        <v>84</v>
      </c>
      <c r="N17" s="14">
        <v>0.65</v>
      </c>
    </row>
    <row r="18" spans="1:14" s="10" customFormat="1" ht="25.5" x14ac:dyDescent="0.2">
      <c r="A18" s="8" t="s">
        <v>42</v>
      </c>
      <c r="B18" s="8" t="s">
        <v>49</v>
      </c>
      <c r="C18" s="8" t="s">
        <v>43</v>
      </c>
      <c r="D18" s="8" t="s">
        <v>35</v>
      </c>
      <c r="E18" s="8">
        <v>23</v>
      </c>
      <c r="F18" s="8">
        <v>21</v>
      </c>
      <c r="G18" s="8"/>
      <c r="H18" s="9"/>
      <c r="I18" s="8">
        <v>2</v>
      </c>
      <c r="J18" s="9"/>
      <c r="K18" s="8">
        <v>0</v>
      </c>
      <c r="L18" s="9">
        <v>0</v>
      </c>
      <c r="M18" s="8">
        <v>80</v>
      </c>
      <c r="N18" s="14">
        <v>0.87</v>
      </c>
    </row>
    <row r="19" spans="1:14" s="10" customFormat="1" ht="25.5" x14ac:dyDescent="0.2">
      <c r="A19" s="8" t="s">
        <v>50</v>
      </c>
      <c r="B19" s="8" t="s">
        <v>48</v>
      </c>
      <c r="C19" s="8" t="s">
        <v>44</v>
      </c>
      <c r="D19" s="8" t="s">
        <v>46</v>
      </c>
      <c r="E19" s="8">
        <v>20</v>
      </c>
      <c r="F19" s="8">
        <v>19</v>
      </c>
      <c r="G19" s="8"/>
      <c r="H19" s="9"/>
      <c r="I19" s="8">
        <v>1</v>
      </c>
      <c r="J19" s="9"/>
      <c r="K19" s="8">
        <v>0</v>
      </c>
      <c r="L19" s="9">
        <v>0</v>
      </c>
      <c r="M19" s="8">
        <v>83</v>
      </c>
      <c r="N19" s="14">
        <v>0.55000000000000004</v>
      </c>
    </row>
    <row r="20" spans="1:14" s="10" customFormat="1" ht="25.5" x14ac:dyDescent="0.2">
      <c r="A20" s="8" t="s">
        <v>45</v>
      </c>
      <c r="B20" s="8" t="s">
        <v>49</v>
      </c>
      <c r="C20" s="8" t="s">
        <v>44</v>
      </c>
      <c r="D20" s="8" t="s">
        <v>46</v>
      </c>
      <c r="E20" s="8">
        <v>20</v>
      </c>
      <c r="F20" s="8">
        <v>17</v>
      </c>
      <c r="G20" s="8"/>
      <c r="H20" s="9"/>
      <c r="I20" s="8">
        <v>3</v>
      </c>
      <c r="J20" s="9"/>
      <c r="K20" s="8">
        <v>0</v>
      </c>
      <c r="L20" s="9">
        <v>0</v>
      </c>
      <c r="M20" s="8">
        <v>76</v>
      </c>
      <c r="N20" s="14">
        <v>0.8</v>
      </c>
    </row>
    <row r="21" spans="1:14" s="10" customFormat="1" x14ac:dyDescent="0.2">
      <c r="A21" s="8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8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8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8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8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8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8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x14ac:dyDescent="0.2">
      <c r="A28" s="8"/>
      <c r="B28" s="8"/>
      <c r="C28" s="8"/>
      <c r="D28" s="8"/>
      <c r="E28" s="8"/>
      <c r="F28" s="8"/>
      <c r="G28" s="8"/>
      <c r="H28" s="9"/>
      <c r="I28" s="8"/>
      <c r="J28" s="9"/>
      <c r="K28" s="8"/>
      <c r="L28" s="9"/>
      <c r="M28" s="8"/>
      <c r="N28" s="14"/>
    </row>
    <row r="29" spans="1:14" x14ac:dyDescent="0.2">
      <c r="A29" s="8"/>
      <c r="B29" s="8"/>
      <c r="C29" s="8"/>
      <c r="D29" s="8"/>
      <c r="E29" s="8"/>
      <c r="F29" s="8"/>
      <c r="G29" s="8"/>
      <c r="H29" s="9"/>
      <c r="I29" s="8"/>
      <c r="J29" s="9"/>
      <c r="K29" s="8"/>
      <c r="L29" s="9"/>
      <c r="M29" s="8"/>
      <c r="N29" s="14"/>
    </row>
    <row r="30" spans="1:14" ht="24.75" customHeight="1" thickBot="1" x14ac:dyDescent="0.25">
      <c r="A30" s="15" t="s">
        <v>24</v>
      </c>
      <c r="B30" s="16" t="s">
        <v>25</v>
      </c>
      <c r="C30" s="16" t="s">
        <v>25</v>
      </c>
      <c r="D30" s="16" t="s">
        <v>25</v>
      </c>
      <c r="E30" s="16">
        <v>154</v>
      </c>
      <c r="F30" s="16">
        <v>133</v>
      </c>
      <c r="G30" s="16"/>
      <c r="H30" s="17"/>
      <c r="I30" s="16">
        <v>21</v>
      </c>
      <c r="J30" s="17"/>
      <c r="K30" s="16"/>
      <c r="L30" s="17"/>
      <c r="M30" s="16">
        <v>76</v>
      </c>
      <c r="N30" s="18">
        <v>0.76</v>
      </c>
    </row>
    <row r="32" spans="1:14" x14ac:dyDescent="0.2">
      <c r="A32" s="11"/>
    </row>
    <row r="33" spans="1:10" x14ac:dyDescent="0.2">
      <c r="B33" s="24" t="s">
        <v>27</v>
      </c>
      <c r="C33" s="24"/>
      <c r="D33" s="24"/>
      <c r="G33" s="25" t="s">
        <v>28</v>
      </c>
      <c r="H33" s="25"/>
      <c r="I33" s="25"/>
      <c r="J33" s="25"/>
    </row>
    <row r="34" spans="1:10" ht="62.25" customHeight="1" x14ac:dyDescent="0.2">
      <c r="B34" s="26"/>
      <c r="C34" s="26"/>
      <c r="D34" s="26"/>
      <c r="G34" s="27"/>
      <c r="H34" s="27"/>
      <c r="I34" s="27"/>
      <c r="J34" s="27"/>
    </row>
    <row r="35" spans="1:10" hidden="1" x14ac:dyDescent="0.2">
      <c r="A35" s="20" t="e">
        <v>#REF!</v>
      </c>
      <c r="B35" s="20"/>
      <c r="C35" s="6"/>
      <c r="E35" s="20"/>
      <c r="F35" s="20"/>
      <c r="G35" s="20"/>
      <c r="H35" s="20"/>
    </row>
    <row r="36" spans="1:10" hidden="1" x14ac:dyDescent="0.2"/>
    <row r="37" spans="1:10" ht="45" customHeight="1" x14ac:dyDescent="0.2">
      <c r="B37" s="21" t="str">
        <f>B10</f>
        <v>Alejandro Lara Márquez</v>
      </c>
      <c r="C37" s="21"/>
      <c r="D37" s="21"/>
      <c r="E37" s="12"/>
      <c r="F37" s="12"/>
      <c r="G37" s="21" t="s">
        <v>34</v>
      </c>
      <c r="H37" s="21"/>
      <c r="I37" s="21"/>
      <c r="J37" s="21"/>
    </row>
  </sheetData>
  <mergeCells count="30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A14" sqref="A14:L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36" t="s">
        <v>2</v>
      </c>
      <c r="B6" s="36"/>
      <c r="C6" s="36"/>
      <c r="D6" s="36"/>
      <c r="E6" s="37"/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7">
        <v>4</v>
      </c>
      <c r="C8" s="27"/>
      <c r="D8" s="13" t="s">
        <v>5</v>
      </c>
      <c r="E8" s="19">
        <f>'1'!E8</f>
        <v>4</v>
      </c>
      <c r="F8"/>
      <c r="G8" s="4" t="s">
        <v>6</v>
      </c>
      <c r="H8" s="19">
        <f>'1'!H8</f>
        <v>4</v>
      </c>
      <c r="I8" s="33" t="s">
        <v>7</v>
      </c>
      <c r="J8" s="33"/>
      <c r="K8" s="33"/>
      <c r="L8" s="27" t="str">
        <f>'1'!L8</f>
        <v>FEB-JUN 2025</v>
      </c>
      <c r="M8" s="27"/>
      <c r="N8" s="27"/>
    </row>
    <row r="10" spans="1:14" x14ac:dyDescent="0.2">
      <c r="A10" s="4" t="s">
        <v>8</v>
      </c>
      <c r="B10" s="27" t="str">
        <f>'1'!B10</f>
        <v>Alejandro Lara Márquez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1" t="s">
        <v>10</v>
      </c>
      <c r="C12" s="31" t="s">
        <v>11</v>
      </c>
      <c r="D12" s="22" t="s">
        <v>12</v>
      </c>
      <c r="E12" s="22" t="s">
        <v>13</v>
      </c>
      <c r="F12" s="22" t="s">
        <v>14</v>
      </c>
      <c r="G12" s="22"/>
      <c r="H12" s="22" t="s">
        <v>15</v>
      </c>
      <c r="I12" s="22" t="s">
        <v>16</v>
      </c>
      <c r="J12" s="22" t="s">
        <v>17</v>
      </c>
      <c r="K12" s="22" t="s">
        <v>18</v>
      </c>
      <c r="L12" s="22" t="s">
        <v>19</v>
      </c>
      <c r="M12" s="22" t="s">
        <v>20</v>
      </c>
      <c r="N12" s="28" t="s">
        <v>21</v>
      </c>
    </row>
    <row r="13" spans="1:14" x14ac:dyDescent="0.2">
      <c r="A13" s="35"/>
      <c r="B13" s="32"/>
      <c r="C13" s="32"/>
      <c r="D13" s="23"/>
      <c r="E13" s="23"/>
      <c r="F13" s="7" t="s">
        <v>22</v>
      </c>
      <c r="G13" s="7" t="s">
        <v>23</v>
      </c>
      <c r="H13" s="23"/>
      <c r="I13" s="23"/>
      <c r="J13" s="23"/>
      <c r="K13" s="23"/>
      <c r="L13" s="23"/>
      <c r="M13" s="23"/>
      <c r="N13" s="29"/>
    </row>
    <row r="14" spans="1:14" s="10" customFormat="1" x14ac:dyDescent="0.2">
      <c r="A14" s="8"/>
      <c r="B14" s="8"/>
      <c r="C14" s="8"/>
      <c r="D14" s="8"/>
      <c r="E14" s="8"/>
      <c r="F14" s="8"/>
      <c r="G14" s="8"/>
      <c r="H14" s="9"/>
      <c r="I14" s="8"/>
      <c r="J14" s="9"/>
      <c r="K14" s="8"/>
      <c r="L14" s="9"/>
      <c r="M14" s="8"/>
      <c r="N14" s="14"/>
    </row>
    <row r="15" spans="1:14" s="10" customFormat="1" x14ac:dyDescent="0.2">
      <c r="A15" s="8"/>
      <c r="B15" s="8"/>
      <c r="C15" s="8"/>
      <c r="D15" s="8"/>
      <c r="E15" s="8"/>
      <c r="F15" s="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8"/>
      <c r="B16" s="8"/>
      <c r="C16" s="8"/>
      <c r="D16" s="8"/>
      <c r="E16" s="8"/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8"/>
      <c r="B17" s="8"/>
      <c r="C17" s="8"/>
      <c r="D17" s="8"/>
      <c r="E17" s="8"/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>
        <f>'1'!A18</f>
        <v>0</v>
      </c>
      <c r="B19" s="8"/>
      <c r="C19" s="8">
        <f>'1'!C18</f>
        <v>0</v>
      </c>
      <c r="D19" s="8">
        <f>'1'!D18</f>
        <v>0</v>
      </c>
      <c r="E19" s="8">
        <f>'1'!E18</f>
        <v>0</v>
      </c>
      <c r="F19" s="8"/>
      <c r="G19" s="8"/>
      <c r="H19" s="9" t="e">
        <f t="shared" ref="H19:H27" si="0">F19/E19</f>
        <v>#DIV/0!</v>
      </c>
      <c r="I19" s="8">
        <f t="shared" ref="I19:I28" si="1">(E19-SUM(F19:G19))-K19</f>
        <v>0</v>
      </c>
      <c r="J19" s="9" t="e">
        <f t="shared" ref="J19:J28" si="2">I19/E19</f>
        <v>#DIV/0!</v>
      </c>
      <c r="K19" s="8"/>
      <c r="L19" s="9" t="e">
        <f t="shared" ref="L19:L28" si="3">K19/E19</f>
        <v>#DIV/0!</v>
      </c>
      <c r="M19" s="8"/>
      <c r="N19" s="14"/>
    </row>
    <row r="20" spans="1:14" s="10" customFormat="1" x14ac:dyDescent="0.2">
      <c r="A20" s="8">
        <f>'1'!A19</f>
        <v>0</v>
      </c>
      <c r="B20" s="8"/>
      <c r="C20" s="8">
        <f>'1'!C19</f>
        <v>0</v>
      </c>
      <c r="D20" s="8">
        <f>'1'!D19</f>
        <v>0</v>
      </c>
      <c r="E20" s="8">
        <f>'1'!E19</f>
        <v>0</v>
      </c>
      <c r="F20" s="8"/>
      <c r="G20" s="8"/>
      <c r="H20" s="9" t="e">
        <f t="shared" si="0"/>
        <v>#DIV/0!</v>
      </c>
      <c r="I20" s="8">
        <f t="shared" si="1"/>
        <v>0</v>
      </c>
      <c r="J20" s="9" t="e">
        <f t="shared" si="2"/>
        <v>#DIV/0!</v>
      </c>
      <c r="K20" s="8"/>
      <c r="L20" s="9" t="e">
        <f t="shared" si="3"/>
        <v>#DIV/0!</v>
      </c>
      <c r="M20" s="8"/>
      <c r="N20" s="14"/>
    </row>
    <row r="21" spans="1:14" s="10" customFormat="1" x14ac:dyDescent="0.2">
      <c r="A21" s="8">
        <f>'1'!A20</f>
        <v>0</v>
      </c>
      <c r="B21" s="8"/>
      <c r="C21" s="8">
        <f>'1'!C20</f>
        <v>0</v>
      </c>
      <c r="D21" s="8">
        <f>'1'!D20</f>
        <v>0</v>
      </c>
      <c r="E21" s="8">
        <f>'1'!E20</f>
        <v>0</v>
      </c>
      <c r="F21" s="8"/>
      <c r="G21" s="8"/>
      <c r="H21" s="9" t="e">
        <f t="shared" si="0"/>
        <v>#DIV/0!</v>
      </c>
      <c r="I21" s="8">
        <f t="shared" si="1"/>
        <v>0</v>
      </c>
      <c r="J21" s="9" t="e">
        <f t="shared" si="2"/>
        <v>#DIV/0!</v>
      </c>
      <c r="K21" s="8"/>
      <c r="L21" s="9" t="e">
        <f t="shared" si="3"/>
        <v>#DIV/0!</v>
      </c>
      <c r="M21" s="8"/>
      <c r="N21" s="14"/>
    </row>
    <row r="22" spans="1:14" s="10" customFormat="1" x14ac:dyDescent="0.2">
      <c r="A22" s="8">
        <f>'1'!A21</f>
        <v>0</v>
      </c>
      <c r="B22" s="8"/>
      <c r="C22" s="8">
        <f>'1'!C21</f>
        <v>0</v>
      </c>
      <c r="D22" s="8">
        <f>'1'!D21</f>
        <v>0</v>
      </c>
      <c r="E22" s="8">
        <f>'1'!E21</f>
        <v>0</v>
      </c>
      <c r="F22" s="8"/>
      <c r="G22" s="8"/>
      <c r="H22" s="9" t="e">
        <f t="shared" si="0"/>
        <v>#DIV/0!</v>
      </c>
      <c r="I22" s="8">
        <f t="shared" si="1"/>
        <v>0</v>
      </c>
      <c r="J22" s="9" t="e">
        <f t="shared" si="2"/>
        <v>#DIV/0!</v>
      </c>
      <c r="K22" s="8"/>
      <c r="L22" s="9" t="e">
        <f t="shared" si="3"/>
        <v>#DIV/0!</v>
      </c>
      <c r="M22" s="8"/>
      <c r="N22" s="14"/>
    </row>
    <row r="23" spans="1:14" s="10" customFormat="1" x14ac:dyDescent="0.2">
      <c r="A23" s="8">
        <f>'1'!A22</f>
        <v>0</v>
      </c>
      <c r="B23" s="8"/>
      <c r="C23" s="8">
        <f>'1'!C22</f>
        <v>0</v>
      </c>
      <c r="D23" s="8">
        <f>'1'!D22</f>
        <v>0</v>
      </c>
      <c r="E23" s="8">
        <f>'1'!E22</f>
        <v>0</v>
      </c>
      <c r="F23" s="8"/>
      <c r="G23" s="8"/>
      <c r="H23" s="9" t="e">
        <f t="shared" si="0"/>
        <v>#DIV/0!</v>
      </c>
      <c r="I23" s="8">
        <f t="shared" si="1"/>
        <v>0</v>
      </c>
      <c r="J23" s="9" t="e">
        <f t="shared" si="2"/>
        <v>#DIV/0!</v>
      </c>
      <c r="K23" s="8"/>
      <c r="L23" s="9" t="e">
        <f t="shared" si="3"/>
        <v>#DIV/0!</v>
      </c>
      <c r="M23" s="8"/>
      <c r="N23" s="14"/>
    </row>
    <row r="24" spans="1:14" s="10" customFormat="1" x14ac:dyDescent="0.2">
      <c r="A24" s="8">
        <f>'1'!A23</f>
        <v>0</v>
      </c>
      <c r="B24" s="8"/>
      <c r="C24" s="8">
        <f>'1'!C23</f>
        <v>0</v>
      </c>
      <c r="D24" s="8">
        <f>'1'!D23</f>
        <v>0</v>
      </c>
      <c r="E24" s="8">
        <f>'1'!E23</f>
        <v>0</v>
      </c>
      <c r="F24" s="8"/>
      <c r="G24" s="8"/>
      <c r="H24" s="9" t="e">
        <f t="shared" si="0"/>
        <v>#DIV/0!</v>
      </c>
      <c r="I24" s="8">
        <f t="shared" si="1"/>
        <v>0</v>
      </c>
      <c r="J24" s="9" t="e">
        <f t="shared" si="2"/>
        <v>#DIV/0!</v>
      </c>
      <c r="K24" s="8"/>
      <c r="L24" s="9" t="e">
        <f t="shared" si="3"/>
        <v>#DIV/0!</v>
      </c>
      <c r="M24" s="8"/>
      <c r="N24" s="14"/>
    </row>
    <row r="25" spans="1:14" s="10" customFormat="1" x14ac:dyDescent="0.2">
      <c r="A25" s="8">
        <f>'1'!A24</f>
        <v>0</v>
      </c>
      <c r="B25" s="8"/>
      <c r="C25" s="8">
        <f>'1'!C24</f>
        <v>0</v>
      </c>
      <c r="D25" s="8">
        <f>'1'!D24</f>
        <v>0</v>
      </c>
      <c r="E25" s="8">
        <f>'1'!E24</f>
        <v>0</v>
      </c>
      <c r="F25" s="8"/>
      <c r="G25" s="8"/>
      <c r="H25" s="9" t="e">
        <f t="shared" si="0"/>
        <v>#DIV/0!</v>
      </c>
      <c r="I25" s="8">
        <f t="shared" si="1"/>
        <v>0</v>
      </c>
      <c r="J25" s="9" t="e">
        <f t="shared" si="2"/>
        <v>#DIV/0!</v>
      </c>
      <c r="K25" s="8"/>
      <c r="L25" s="9" t="e">
        <f t="shared" si="3"/>
        <v>#DIV/0!</v>
      </c>
      <c r="M25" s="8"/>
      <c r="N25" s="14"/>
    </row>
    <row r="26" spans="1:14" s="10" customFormat="1" x14ac:dyDescent="0.2">
      <c r="A26" s="8">
        <f>'1'!A25</f>
        <v>0</v>
      </c>
      <c r="B26" s="8"/>
      <c r="C26" s="8">
        <f>'1'!C25</f>
        <v>0</v>
      </c>
      <c r="D26" s="8">
        <f>'1'!D25</f>
        <v>0</v>
      </c>
      <c r="E26" s="8">
        <f>'1'!E25</f>
        <v>0</v>
      </c>
      <c r="F26" s="8"/>
      <c r="G26" s="8"/>
      <c r="H26" s="9" t="e">
        <f t="shared" si="0"/>
        <v>#DIV/0!</v>
      </c>
      <c r="I26" s="8">
        <f t="shared" si="1"/>
        <v>0</v>
      </c>
      <c r="J26" s="9" t="e">
        <f t="shared" si="2"/>
        <v>#DIV/0!</v>
      </c>
      <c r="K26" s="8"/>
      <c r="L26" s="9" t="e">
        <f t="shared" si="3"/>
        <v>#DIV/0!</v>
      </c>
      <c r="M26" s="8"/>
      <c r="N26" s="14"/>
    </row>
    <row r="27" spans="1:14" s="10" customFormat="1" ht="16.5" customHeight="1" x14ac:dyDescent="0.2">
      <c r="A27" s="8">
        <f>'1'!A26</f>
        <v>0</v>
      </c>
      <c r="B27" s="8"/>
      <c r="C27" s="8">
        <f>'1'!C26</f>
        <v>0</v>
      </c>
      <c r="D27" s="8">
        <f>'1'!D26</f>
        <v>0</v>
      </c>
      <c r="E27" s="8">
        <f>'1'!E26</f>
        <v>0</v>
      </c>
      <c r="F27" s="8"/>
      <c r="G27" s="8"/>
      <c r="H27" s="9" t="e">
        <f t="shared" si="0"/>
        <v>#DIV/0!</v>
      </c>
      <c r="I27" s="8">
        <f t="shared" si="1"/>
        <v>0</v>
      </c>
      <c r="J27" s="9" t="e">
        <f t="shared" si="2"/>
        <v>#DIV/0!</v>
      </c>
      <c r="K27" s="8"/>
      <c r="L27" s="9" t="e">
        <f t="shared" si="3"/>
        <v>#DIV/0!</v>
      </c>
      <c r="M27" s="8"/>
      <c r="N27" s="14"/>
    </row>
    <row r="28" spans="1:14" ht="13.5" thickBot="1" x14ac:dyDescent="0.25">
      <c r="A28" s="15" t="s">
        <v>24</v>
      </c>
      <c r="B28" s="16" t="s">
        <v>25</v>
      </c>
      <c r="C28" s="16" t="s">
        <v>25</v>
      </c>
      <c r="D28" s="16" t="s">
        <v>25</v>
      </c>
      <c r="E28" s="16">
        <f>SUM(E14:E27)</f>
        <v>0</v>
      </c>
      <c r="F28" s="16">
        <f>SUM(F14:F27)</f>
        <v>0</v>
      </c>
      <c r="G28" s="16">
        <f>SUM(G14:G27)</f>
        <v>0</v>
      </c>
      <c r="H28" s="17" t="e">
        <f>SUM(F28:G28)/E28</f>
        <v>#DIV/0!</v>
      </c>
      <c r="I28" s="16">
        <f t="shared" si="1"/>
        <v>0</v>
      </c>
      <c r="J28" s="17" t="e">
        <f t="shared" si="2"/>
        <v>#DIV/0!</v>
      </c>
      <c r="K28" s="16">
        <f>SUM(K14:K27)</f>
        <v>0</v>
      </c>
      <c r="L28" s="17" t="e">
        <f t="shared" si="3"/>
        <v>#DIV/0!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1"/>
    </row>
    <row r="33" spans="1:10" x14ac:dyDescent="0.2">
      <c r="B33" s="24" t="s">
        <v>27</v>
      </c>
      <c r="C33" s="24"/>
      <c r="D33" s="24"/>
      <c r="G33" s="25" t="s">
        <v>28</v>
      </c>
      <c r="H33" s="25"/>
      <c r="I33" s="25"/>
      <c r="J33" s="25"/>
    </row>
    <row r="34" spans="1:10" ht="62.25" customHeight="1" x14ac:dyDescent="0.2">
      <c r="B34" s="26"/>
      <c r="C34" s="26"/>
      <c r="D34" s="26"/>
      <c r="G34" s="27"/>
      <c r="H34" s="27"/>
      <c r="I34" s="27"/>
      <c r="J34" s="27"/>
    </row>
    <row r="35" spans="1:10" hidden="1" x14ac:dyDescent="0.2">
      <c r="A35" s="20" t="e">
        <v>#REF!</v>
      </c>
      <c r="B35" s="20"/>
      <c r="C35" s="6"/>
      <c r="E35" s="20"/>
      <c r="F35" s="20"/>
      <c r="G35" s="20"/>
      <c r="H35" s="20"/>
    </row>
    <row r="36" spans="1:10" hidden="1" x14ac:dyDescent="0.2"/>
    <row r="37" spans="1:10" ht="45" customHeight="1" x14ac:dyDescent="0.2">
      <c r="B37" s="21" t="str">
        <f>B10</f>
        <v>Alejandro Lara Márquez</v>
      </c>
      <c r="C37" s="21"/>
      <c r="D37" s="21"/>
      <c r="E37" s="12"/>
      <c r="F37" s="12"/>
      <c r="G37" s="21"/>
      <c r="H37" s="21"/>
      <c r="I37" s="21"/>
      <c r="J37" s="2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A14" sqref="A14:L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36" t="s">
        <v>2</v>
      </c>
      <c r="B6" s="36"/>
      <c r="C6" s="36"/>
      <c r="D6" s="36"/>
      <c r="E6" s="37" t="s">
        <v>31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7" t="s">
        <v>29</v>
      </c>
      <c r="C8" s="27"/>
      <c r="D8" s="13" t="s">
        <v>5</v>
      </c>
      <c r="E8" s="19">
        <f>'1'!E8</f>
        <v>4</v>
      </c>
      <c r="F8"/>
      <c r="G8" s="4" t="s">
        <v>6</v>
      </c>
      <c r="H8" s="19">
        <f>'1'!H8</f>
        <v>4</v>
      </c>
      <c r="I8" s="33" t="s">
        <v>7</v>
      </c>
      <c r="J8" s="33"/>
      <c r="K8" s="33"/>
      <c r="L8" s="27" t="str">
        <f>'1'!L8</f>
        <v>FEB-JUN 2025</v>
      </c>
      <c r="M8" s="27"/>
      <c r="N8" s="27"/>
    </row>
    <row r="10" spans="1:14" x14ac:dyDescent="0.2">
      <c r="A10" s="4" t="s">
        <v>8</v>
      </c>
      <c r="B10" s="27" t="str">
        <f>'1'!B10</f>
        <v>Alejandro Lara Márquez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1" t="s">
        <v>10</v>
      </c>
      <c r="C12" s="31" t="s">
        <v>11</v>
      </c>
      <c r="D12" s="22" t="s">
        <v>12</v>
      </c>
      <c r="E12" s="22" t="s">
        <v>13</v>
      </c>
      <c r="F12" s="22" t="s">
        <v>14</v>
      </c>
      <c r="G12" s="22"/>
      <c r="H12" s="22" t="s">
        <v>15</v>
      </c>
      <c r="I12" s="22" t="s">
        <v>16</v>
      </c>
      <c r="J12" s="22" t="s">
        <v>17</v>
      </c>
      <c r="K12" s="22" t="s">
        <v>18</v>
      </c>
      <c r="L12" s="22" t="s">
        <v>19</v>
      </c>
      <c r="M12" s="22" t="s">
        <v>20</v>
      </c>
      <c r="N12" s="28" t="s">
        <v>21</v>
      </c>
    </row>
    <row r="13" spans="1:14" x14ac:dyDescent="0.2">
      <c r="A13" s="35"/>
      <c r="B13" s="32"/>
      <c r="C13" s="32"/>
      <c r="D13" s="23"/>
      <c r="E13" s="23"/>
      <c r="F13" s="7" t="s">
        <v>22</v>
      </c>
      <c r="G13" s="7" t="s">
        <v>23</v>
      </c>
      <c r="H13" s="23"/>
      <c r="I13" s="23"/>
      <c r="J13" s="23"/>
      <c r="K13" s="23"/>
      <c r="L13" s="23"/>
      <c r="M13" s="23"/>
      <c r="N13" s="29"/>
    </row>
    <row r="14" spans="1:14" s="10" customFormat="1" x14ac:dyDescent="0.2">
      <c r="A14" s="8"/>
      <c r="B14" s="8"/>
      <c r="C14" s="8"/>
      <c r="D14" s="8"/>
      <c r="E14" s="8"/>
      <c r="F14" s="8"/>
      <c r="G14" s="8"/>
      <c r="H14" s="9"/>
      <c r="I14" s="8"/>
      <c r="J14" s="9"/>
      <c r="K14" s="8"/>
      <c r="L14" s="9"/>
      <c r="M14" s="8"/>
      <c r="N14" s="14"/>
    </row>
    <row r="15" spans="1:14" s="10" customFormat="1" x14ac:dyDescent="0.2">
      <c r="A15" s="8"/>
      <c r="B15" s="8"/>
      <c r="C15" s="8"/>
      <c r="D15" s="8"/>
      <c r="E15" s="8"/>
      <c r="F15" s="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8"/>
      <c r="B16" s="8"/>
      <c r="C16" s="8"/>
      <c r="D16" s="8"/>
      <c r="E16" s="8"/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8"/>
      <c r="B17" s="8"/>
      <c r="C17" s="8"/>
      <c r="D17" s="8"/>
      <c r="E17" s="8"/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>
        <f>'1'!A18</f>
        <v>0</v>
      </c>
      <c r="B19" s="8"/>
      <c r="C19" s="8">
        <f>'1'!C18</f>
        <v>0</v>
      </c>
      <c r="D19" s="8">
        <f>'1'!D18</f>
        <v>0</v>
      </c>
      <c r="E19" s="8">
        <f>'1'!E18</f>
        <v>0</v>
      </c>
      <c r="F19" s="8"/>
      <c r="G19" s="8"/>
      <c r="H19" s="9" t="e">
        <f t="shared" ref="H19:H27" si="0">F19/E19</f>
        <v>#DIV/0!</v>
      </c>
      <c r="I19" s="8">
        <f t="shared" ref="I19:I28" si="1">(E19-SUM(F19:G19))-K19</f>
        <v>0</v>
      </c>
      <c r="J19" s="9" t="e">
        <f t="shared" ref="J19:J28" si="2">I19/E19</f>
        <v>#DIV/0!</v>
      </c>
      <c r="K19" s="8"/>
      <c r="L19" s="9" t="e">
        <f t="shared" ref="L19:L28" si="3">K19/E19</f>
        <v>#DIV/0!</v>
      </c>
      <c r="M19" s="8"/>
      <c r="N19" s="14"/>
    </row>
    <row r="20" spans="1:14" s="10" customFormat="1" x14ac:dyDescent="0.2">
      <c r="A20" s="8">
        <f>'1'!A19</f>
        <v>0</v>
      </c>
      <c r="B20" s="8"/>
      <c r="C20" s="8">
        <f>'1'!C19</f>
        <v>0</v>
      </c>
      <c r="D20" s="8">
        <f>'1'!D19</f>
        <v>0</v>
      </c>
      <c r="E20" s="8">
        <f>'1'!E19</f>
        <v>0</v>
      </c>
      <c r="F20" s="8"/>
      <c r="G20" s="8"/>
      <c r="H20" s="9" t="e">
        <f t="shared" si="0"/>
        <v>#DIV/0!</v>
      </c>
      <c r="I20" s="8">
        <f t="shared" si="1"/>
        <v>0</v>
      </c>
      <c r="J20" s="9" t="e">
        <f t="shared" si="2"/>
        <v>#DIV/0!</v>
      </c>
      <c r="K20" s="8"/>
      <c r="L20" s="9" t="e">
        <f t="shared" si="3"/>
        <v>#DIV/0!</v>
      </c>
      <c r="M20" s="8"/>
      <c r="N20" s="14"/>
    </row>
    <row r="21" spans="1:14" s="10" customFormat="1" x14ac:dyDescent="0.2">
      <c r="A21" s="8">
        <f>'1'!A20</f>
        <v>0</v>
      </c>
      <c r="B21" s="8"/>
      <c r="C21" s="8">
        <f>'1'!C20</f>
        <v>0</v>
      </c>
      <c r="D21" s="8">
        <f>'1'!D20</f>
        <v>0</v>
      </c>
      <c r="E21" s="8">
        <f>'1'!E20</f>
        <v>0</v>
      </c>
      <c r="F21" s="8"/>
      <c r="G21" s="8"/>
      <c r="H21" s="9" t="e">
        <f t="shared" si="0"/>
        <v>#DIV/0!</v>
      </c>
      <c r="I21" s="8">
        <f t="shared" si="1"/>
        <v>0</v>
      </c>
      <c r="J21" s="9" t="e">
        <f t="shared" si="2"/>
        <v>#DIV/0!</v>
      </c>
      <c r="K21" s="8"/>
      <c r="L21" s="9" t="e">
        <f t="shared" si="3"/>
        <v>#DIV/0!</v>
      </c>
      <c r="M21" s="8"/>
      <c r="N21" s="14"/>
    </row>
    <row r="22" spans="1:14" s="10" customFormat="1" x14ac:dyDescent="0.2">
      <c r="A22" s="8">
        <f>'1'!A21</f>
        <v>0</v>
      </c>
      <c r="B22" s="8"/>
      <c r="C22" s="8">
        <f>'1'!C21</f>
        <v>0</v>
      </c>
      <c r="D22" s="8">
        <f>'1'!D21</f>
        <v>0</v>
      </c>
      <c r="E22" s="8">
        <f>'1'!E21</f>
        <v>0</v>
      </c>
      <c r="F22" s="8"/>
      <c r="G22" s="8"/>
      <c r="H22" s="9" t="e">
        <f t="shared" si="0"/>
        <v>#DIV/0!</v>
      </c>
      <c r="I22" s="8">
        <f t="shared" si="1"/>
        <v>0</v>
      </c>
      <c r="J22" s="9" t="e">
        <f t="shared" si="2"/>
        <v>#DIV/0!</v>
      </c>
      <c r="K22" s="8"/>
      <c r="L22" s="9" t="e">
        <f t="shared" si="3"/>
        <v>#DIV/0!</v>
      </c>
      <c r="M22" s="8"/>
      <c r="N22" s="14"/>
    </row>
    <row r="23" spans="1:14" s="10" customFormat="1" x14ac:dyDescent="0.2">
      <c r="A23" s="8">
        <f>'1'!A22</f>
        <v>0</v>
      </c>
      <c r="B23" s="8"/>
      <c r="C23" s="8">
        <f>'1'!C22</f>
        <v>0</v>
      </c>
      <c r="D23" s="8">
        <f>'1'!D22</f>
        <v>0</v>
      </c>
      <c r="E23" s="8">
        <f>'1'!E22</f>
        <v>0</v>
      </c>
      <c r="F23" s="8"/>
      <c r="G23" s="8"/>
      <c r="H23" s="9" t="e">
        <f t="shared" si="0"/>
        <v>#DIV/0!</v>
      </c>
      <c r="I23" s="8">
        <f t="shared" si="1"/>
        <v>0</v>
      </c>
      <c r="J23" s="9" t="e">
        <f t="shared" si="2"/>
        <v>#DIV/0!</v>
      </c>
      <c r="K23" s="8"/>
      <c r="L23" s="9" t="e">
        <f t="shared" si="3"/>
        <v>#DIV/0!</v>
      </c>
      <c r="M23" s="8"/>
      <c r="N23" s="14"/>
    </row>
    <row r="24" spans="1:14" s="10" customFormat="1" x14ac:dyDescent="0.2">
      <c r="A24" s="8">
        <f>'1'!A23</f>
        <v>0</v>
      </c>
      <c r="B24" s="8"/>
      <c r="C24" s="8">
        <f>'1'!C23</f>
        <v>0</v>
      </c>
      <c r="D24" s="8">
        <f>'1'!D23</f>
        <v>0</v>
      </c>
      <c r="E24" s="8">
        <f>'1'!E23</f>
        <v>0</v>
      </c>
      <c r="F24" s="8"/>
      <c r="G24" s="8"/>
      <c r="H24" s="9" t="e">
        <f t="shared" si="0"/>
        <v>#DIV/0!</v>
      </c>
      <c r="I24" s="8">
        <f t="shared" si="1"/>
        <v>0</v>
      </c>
      <c r="J24" s="9" t="e">
        <f t="shared" si="2"/>
        <v>#DIV/0!</v>
      </c>
      <c r="K24" s="8"/>
      <c r="L24" s="9" t="e">
        <f t="shared" si="3"/>
        <v>#DIV/0!</v>
      </c>
      <c r="M24" s="8"/>
      <c r="N24" s="14"/>
    </row>
    <row r="25" spans="1:14" s="10" customFormat="1" x14ac:dyDescent="0.2">
      <c r="A25" s="8">
        <f>'1'!A24</f>
        <v>0</v>
      </c>
      <c r="B25" s="8"/>
      <c r="C25" s="8">
        <f>'1'!C24</f>
        <v>0</v>
      </c>
      <c r="D25" s="8">
        <f>'1'!D24</f>
        <v>0</v>
      </c>
      <c r="E25" s="8">
        <f>'1'!E24</f>
        <v>0</v>
      </c>
      <c r="F25" s="8"/>
      <c r="G25" s="8"/>
      <c r="H25" s="9" t="e">
        <f t="shared" si="0"/>
        <v>#DIV/0!</v>
      </c>
      <c r="I25" s="8">
        <f t="shared" si="1"/>
        <v>0</v>
      </c>
      <c r="J25" s="9" t="e">
        <f t="shared" si="2"/>
        <v>#DIV/0!</v>
      </c>
      <c r="K25" s="8"/>
      <c r="L25" s="9" t="e">
        <f t="shared" si="3"/>
        <v>#DIV/0!</v>
      </c>
      <c r="M25" s="8"/>
      <c r="N25" s="14"/>
    </row>
    <row r="26" spans="1:14" s="10" customFormat="1" x14ac:dyDescent="0.2">
      <c r="A26" s="8">
        <f>'1'!A25</f>
        <v>0</v>
      </c>
      <c r="B26" s="8"/>
      <c r="C26" s="8">
        <f>'1'!C25</f>
        <v>0</v>
      </c>
      <c r="D26" s="8">
        <f>'1'!D25</f>
        <v>0</v>
      </c>
      <c r="E26" s="8">
        <f>'1'!E25</f>
        <v>0</v>
      </c>
      <c r="F26" s="8"/>
      <c r="G26" s="8"/>
      <c r="H26" s="9" t="e">
        <f t="shared" si="0"/>
        <v>#DIV/0!</v>
      </c>
      <c r="I26" s="8">
        <f t="shared" si="1"/>
        <v>0</v>
      </c>
      <c r="J26" s="9" t="e">
        <f t="shared" si="2"/>
        <v>#DIV/0!</v>
      </c>
      <c r="K26" s="8"/>
      <c r="L26" s="9" t="e">
        <f t="shared" si="3"/>
        <v>#DIV/0!</v>
      </c>
      <c r="M26" s="8"/>
      <c r="N26" s="14"/>
    </row>
    <row r="27" spans="1:14" s="10" customFormat="1" ht="16.5" customHeight="1" x14ac:dyDescent="0.2">
      <c r="A27" s="8">
        <f>'1'!A26</f>
        <v>0</v>
      </c>
      <c r="B27" s="8"/>
      <c r="C27" s="8">
        <f>'1'!C26</f>
        <v>0</v>
      </c>
      <c r="D27" s="8">
        <f>'1'!D26</f>
        <v>0</v>
      </c>
      <c r="E27" s="8">
        <f>'1'!E26</f>
        <v>0</v>
      </c>
      <c r="F27" s="8"/>
      <c r="G27" s="8"/>
      <c r="H27" s="9" t="e">
        <f t="shared" si="0"/>
        <v>#DIV/0!</v>
      </c>
      <c r="I27" s="8">
        <f t="shared" si="1"/>
        <v>0</v>
      </c>
      <c r="J27" s="9" t="e">
        <f t="shared" si="2"/>
        <v>#DIV/0!</v>
      </c>
      <c r="K27" s="8"/>
      <c r="L27" s="9" t="e">
        <f t="shared" si="3"/>
        <v>#DIV/0!</v>
      </c>
      <c r="M27" s="8"/>
      <c r="N27" s="14"/>
    </row>
    <row r="28" spans="1:14" ht="13.5" thickBot="1" x14ac:dyDescent="0.25">
      <c r="A28" s="15" t="s">
        <v>24</v>
      </c>
      <c r="B28" s="16" t="s">
        <v>25</v>
      </c>
      <c r="C28" s="16" t="s">
        <v>25</v>
      </c>
      <c r="D28" s="16" t="s">
        <v>25</v>
      </c>
      <c r="E28" s="16">
        <f>SUM(E14:E27)</f>
        <v>0</v>
      </c>
      <c r="F28" s="16">
        <f>SUM(F14:F27)</f>
        <v>0</v>
      </c>
      <c r="G28" s="16">
        <f>SUM(G14:G27)</f>
        <v>0</v>
      </c>
      <c r="H28" s="17" t="e">
        <f>SUM(F28:G28)/E28</f>
        <v>#DIV/0!</v>
      </c>
      <c r="I28" s="16">
        <f t="shared" si="1"/>
        <v>0</v>
      </c>
      <c r="J28" s="17" t="e">
        <f t="shared" si="2"/>
        <v>#DIV/0!</v>
      </c>
      <c r="K28" s="16">
        <f>SUM(K14:K27)</f>
        <v>0</v>
      </c>
      <c r="L28" s="17" t="e">
        <f t="shared" si="3"/>
        <v>#DIV/0!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1"/>
    </row>
    <row r="33" spans="1:10" x14ac:dyDescent="0.2">
      <c r="B33" s="24" t="s">
        <v>27</v>
      </c>
      <c r="C33" s="24"/>
      <c r="D33" s="24"/>
      <c r="G33" s="25" t="s">
        <v>28</v>
      </c>
      <c r="H33" s="25"/>
      <c r="I33" s="25"/>
      <c r="J33" s="25"/>
    </row>
    <row r="34" spans="1:10" ht="62.25" customHeight="1" x14ac:dyDescent="0.2">
      <c r="B34" s="26"/>
      <c r="C34" s="26"/>
      <c r="D34" s="26"/>
      <c r="G34" s="27"/>
      <c r="H34" s="27"/>
      <c r="I34" s="27"/>
      <c r="J34" s="27"/>
    </row>
    <row r="35" spans="1:10" hidden="1" x14ac:dyDescent="0.2">
      <c r="A35" s="20" t="e">
        <v>#REF!</v>
      </c>
      <c r="B35" s="20"/>
      <c r="C35" s="6"/>
      <c r="E35" s="20"/>
      <c r="F35" s="20"/>
      <c r="G35" s="20"/>
      <c r="H35" s="20"/>
    </row>
    <row r="36" spans="1:10" hidden="1" x14ac:dyDescent="0.2"/>
    <row r="37" spans="1:10" ht="45" customHeight="1" x14ac:dyDescent="0.2">
      <c r="B37" s="21" t="str">
        <f>B10</f>
        <v>Alejandro Lara Márquez</v>
      </c>
      <c r="C37" s="21"/>
      <c r="D37" s="21"/>
      <c r="E37" s="12"/>
      <c r="F37" s="12"/>
      <c r="G37" s="21"/>
      <c r="H37" s="21"/>
      <c r="I37" s="21"/>
      <c r="J37" s="2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ASUS</cp:lastModifiedBy>
  <cp:revision/>
  <dcterms:created xsi:type="dcterms:W3CDTF">2021-11-22T14:45:25Z</dcterms:created>
  <dcterms:modified xsi:type="dcterms:W3CDTF">2025-05-18T03:43:13Z</dcterms:modified>
  <cp:category/>
  <cp:contentStatus/>
</cp:coreProperties>
</file>