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ed97b02a8de158da/Escritorio/FEB.-JUL 25/REPORTE I/"/>
    </mc:Choice>
  </mc:AlternateContent>
  <xr:revisionPtr revIDLastSave="3" documentId="13_ncr:1_{12A1806C-094D-49C0-8844-0B0BF654F614}" xr6:coauthVersionLast="47" xr6:coauthVersionMax="47" xr10:uidLastSave="{984D9DE6-14E5-4074-9156-6AE7098C3DCB}"/>
  <bookViews>
    <workbookView xWindow="-120" yWindow="-120" windowWidth="20730" windowHeight="11040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10" i="6" l="1"/>
  <c r="Q11" i="6"/>
  <c r="Q12" i="6"/>
  <c r="Q13" i="6"/>
  <c r="Q14" i="6"/>
  <c r="Q9" i="6"/>
  <c r="Q9" i="5"/>
  <c r="Q10" i="4"/>
  <c r="Q11" i="4"/>
  <c r="Q12" i="4"/>
  <c r="Q13" i="4"/>
  <c r="Q14" i="4"/>
  <c r="Q15" i="4"/>
  <c r="Q16" i="4"/>
  <c r="Q9" i="4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P56" i="6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M55" i="5"/>
  <c r="L55" i="5"/>
  <c r="L58" i="5" s="1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K58" i="3"/>
  <c r="O58" i="3"/>
  <c r="K57" i="4"/>
  <c r="O57" i="4"/>
  <c r="K57" i="3"/>
  <c r="O57" i="3"/>
  <c r="L57" i="5"/>
  <c r="P57" i="5"/>
  <c r="J57" i="3"/>
  <c r="J58" i="6"/>
  <c r="J57" i="6"/>
  <c r="Q56" i="5"/>
  <c r="M58" i="5"/>
  <c r="M57" i="5"/>
  <c r="L58" i="4"/>
  <c r="P58" i="4"/>
  <c r="P57" i="4"/>
  <c r="L57" i="4"/>
  <c r="L58" i="3"/>
  <c r="Q56" i="4"/>
  <c r="L57" i="3"/>
  <c r="M58" i="3"/>
  <c r="M57" i="4"/>
  <c r="N58" i="4"/>
  <c r="J57" i="5"/>
  <c r="N57" i="5"/>
  <c r="K58" i="5"/>
  <c r="O58" i="5"/>
  <c r="P58" i="3"/>
  <c r="Q56" i="3"/>
  <c r="P57" i="3"/>
  <c r="M57" i="3"/>
  <c r="J58" i="3"/>
  <c r="N58" i="3"/>
  <c r="J57" i="4"/>
  <c r="N57" i="4"/>
  <c r="K58" i="4"/>
  <c r="O58" i="4"/>
  <c r="K57" i="5"/>
  <c r="O57" i="5"/>
  <c r="P58" i="5"/>
  <c r="M58" i="4"/>
  <c r="J58" i="5"/>
  <c r="N58" i="5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2" i="1"/>
  <c r="L52" i="1"/>
  <c r="M52" i="1"/>
  <c r="N52" i="1"/>
  <c r="O52" i="1"/>
  <c r="P52" i="1"/>
  <c r="J52" i="1"/>
  <c r="Q49" i="1"/>
  <c r="K51" i="1"/>
  <c r="L51" i="1"/>
  <c r="M51" i="1"/>
  <c r="N51" i="1"/>
  <c r="O51" i="1"/>
  <c r="P51" i="1"/>
  <c r="K50" i="1"/>
  <c r="L50" i="1"/>
  <c r="M50" i="1"/>
  <c r="N50" i="1"/>
  <c r="O50" i="1"/>
  <c r="P50" i="1"/>
  <c r="J51" i="1"/>
  <c r="J50" i="1"/>
  <c r="Q57" i="5" l="1"/>
  <c r="Q58" i="5"/>
  <c r="Q57" i="4"/>
  <c r="Q58" i="4"/>
  <c r="Q58" i="3"/>
  <c r="Q57" i="6"/>
  <c r="Q57" i="3"/>
  <c r="Q45" i="1"/>
  <c r="Q46" i="1"/>
  <c r="Q47" i="1"/>
  <c r="Q48" i="1"/>
  <c r="Q26" i="1" l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K54" i="1"/>
  <c r="L54" i="1"/>
  <c r="M54" i="1"/>
  <c r="N54" i="1"/>
  <c r="O54" i="1"/>
  <c r="P54" i="1"/>
  <c r="K53" i="1"/>
  <c r="L53" i="1"/>
  <c r="M53" i="1"/>
  <c r="N53" i="1"/>
  <c r="O53" i="1"/>
  <c r="P53" i="1"/>
  <c r="J54" i="1"/>
  <c r="J53" i="1"/>
  <c r="Q52" i="1" l="1"/>
  <c r="Q51" i="1"/>
  <c r="Q50" i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Q54" i="1" l="1"/>
  <c r="Q53" i="1"/>
</calcChain>
</file>

<file path=xl/sharedStrings.xml><?xml version="1.0" encoding="utf-8"?>
<sst xmlns="http://schemas.openxmlformats.org/spreadsheetml/2006/main" count="222" uniqueCount="117">
  <si>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</si>
  <si>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</si>
  <si>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</si>
  <si>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</si>
  <si>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</si>
  <si>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</si>
  <si>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</si>
  <si>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</si>
  <si>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</si>
  <si>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</si>
  <si>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</si>
  <si>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</si>
  <si>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</si>
  <si>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</si>
  <si>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</si>
  <si>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</si>
  <si>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</si>
  <si>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</si>
  <si>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</si>
  <si>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</si>
  <si>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</si>
  <si>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</si>
  <si>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</si>
  <si>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</si>
  <si>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ALVARO RAMOS VILLEGAS</t>
  </si>
  <si>
    <t>AGUIRRE LINDO JOSSELYN ESBEYDI</t>
  </si>
  <si>
    <t>CHAGALA FISCAL MIGUEL ANGEL</t>
  </si>
  <si>
    <t>CHAPOL MARTINEZ KARLA MONSERRAT</t>
  </si>
  <si>
    <t>COBIX CHOLO YANET</t>
  </si>
  <si>
    <t>COBIX OSORIO CARLOS AUGUSTO</t>
  </si>
  <si>
    <t>DOMINGUEZ MORALES XIMENA</t>
  </si>
  <si>
    <t>GARCIA CANELA FRANCISCO</t>
  </si>
  <si>
    <t>MARCIAL GARCIA ALAN ANTONIO</t>
  </si>
  <si>
    <t>MORALES CANO AISHA SHECCID</t>
  </si>
  <si>
    <t xml:space="preserve">MORTERA ELIAS ALEXANDER </t>
  </si>
  <si>
    <t>MORALES HERNANDEZ SAMUEL</t>
  </si>
  <si>
    <t>ORGANISTA VILLASECA SIGRID SUZETTE</t>
  </si>
  <si>
    <t xml:space="preserve">PUCHETA VILLALOBOS JOSE MANUEL </t>
  </si>
  <si>
    <t>QUEZADA CHACHA CARLOS RAYMUNDO</t>
  </si>
  <si>
    <t>REYES TORNADO JUAN FERNANDO</t>
  </si>
  <si>
    <t>ROVIRA MACARIO EDUARDO</t>
  </si>
  <si>
    <t>TEPOX CHAPOL CARLOS</t>
  </si>
  <si>
    <t>VILLAFUERTE CHONTAL YOSUA</t>
  </si>
  <si>
    <t xml:space="preserve">GESTION DE LA RETRIBUCION </t>
  </si>
  <si>
    <t>FEBRERO - JUNIO 2025</t>
  </si>
  <si>
    <t>DERECHO FISCAL</t>
  </si>
  <si>
    <t>405- A</t>
  </si>
  <si>
    <t>605A</t>
  </si>
  <si>
    <t>605-B</t>
  </si>
  <si>
    <t>405 B</t>
  </si>
  <si>
    <t>ALVAREZ MIXTEGA ITZEL ARELY</t>
  </si>
  <si>
    <t>CHAGALA PACHECO FLOR EDITH</t>
  </si>
  <si>
    <t>CHONTAL MUÑOZ ARELI NOEMI</t>
  </si>
  <si>
    <t>GARCIA MARTINEZ LIZETH</t>
  </si>
  <si>
    <t>GONZALEZ FLORES JUAN FERNANDO</t>
  </si>
  <si>
    <t>JIMENEZ TENORIO CHRISTIAN  V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</si>
  <si>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</si>
  <si>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</si>
  <si>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</si>
  <si>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</si>
  <si>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</si>
  <si>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JOSSAJANAHY</t>
  </si>
  <si>
    <t>PITALUA MARTINEZ ANDREA</t>
  </si>
  <si>
    <t>PUCHETA ARRES JUAN ANGEL</t>
  </si>
  <si>
    <t>PUCHETA PALAYOT KARINA GPE.</t>
  </si>
  <si>
    <t>PUCHETA VILLEGAS SERGIO ALMIR</t>
  </si>
  <si>
    <t>RODRIGUEZ XOLO MONSERRAT</t>
  </si>
  <si>
    <t>ROSARIO OBIL DAVID</t>
  </si>
  <si>
    <t>SALAZAR MARCIAL ROSA ISELA</t>
  </si>
  <si>
    <t>HERRERA ROLON CHAILA</t>
  </si>
  <si>
    <t>TEMICH ZAPO ORLANDO DE JESUS</t>
  </si>
  <si>
    <t>TEMIX CHAGALA JOSE FERNANDO</t>
  </si>
  <si>
    <t>TEOBA COTO MIGUEL ANGEL</t>
  </si>
  <si>
    <t>USCANGA REYES CHISTOPHER</t>
  </si>
  <si>
    <t>VARA CHACHA FELISA GPE.</t>
  </si>
  <si>
    <t>VERDEJO LUNA AGUSTIN</t>
  </si>
  <si>
    <t>CAMPECHANO TOGA LESLY DENIS</t>
  </si>
  <si>
    <t xml:space="preserve">ARANDA MALAGA KARLA </t>
  </si>
  <si>
    <t>BELLI VELAZCO JASMIN</t>
  </si>
  <si>
    <t>BUSTAMENTE REYES ARIANNA YACSURIT</t>
  </si>
  <si>
    <t xml:space="preserve">CAIXBA VILLEGAS MERCEDES </t>
  </si>
  <si>
    <t>CAMPOS CATEMAXCA MARCO ANTONIO</t>
  </si>
  <si>
    <t>CHONTAL VILLEGAS JORGE ALFREDO</t>
  </si>
  <si>
    <t>COBIX CRUZ CARLOS IGNACIO</t>
  </si>
  <si>
    <t xml:space="preserve">CRUZ LAZARO MISAEL </t>
  </si>
  <si>
    <t>ESCRIBANO ATAXCA FAUSTO ADAN</t>
  </si>
  <si>
    <t>IXTEPAN BELLI CARLOS DANIEL</t>
  </si>
  <si>
    <t>LANDA MENDOZA BRITZY DAYLIN</t>
  </si>
  <si>
    <t>LOPEZ FELIPE SANDRA PAOLA</t>
  </si>
  <si>
    <t>MACHUCHO MIL LUIS DAVID</t>
  </si>
  <si>
    <t>MARCILA ARREZ AYLIN GUADALUPE</t>
  </si>
  <si>
    <t>MORENO AGUILAR MARIA FERNANDA</t>
  </si>
  <si>
    <t>POLITO BUSTAMANTE JASMIN</t>
  </si>
  <si>
    <t>TOTO TOTO JANNETH ROSARIO</t>
  </si>
  <si>
    <t>VICENTE ALVARADO JUAN CARLOS</t>
  </si>
  <si>
    <t xml:space="preserve">XOLO ANTELE LOURDES </t>
  </si>
  <si>
    <t>AMBROS XOLO JOSE ANTONIO</t>
  </si>
  <si>
    <t>ATAXCA CATEMAXCA YAMILETH</t>
  </si>
  <si>
    <t xml:space="preserve">CAGAL TOTO SAYURI YATZIRY </t>
  </si>
  <si>
    <t>CARMONA SERVIN DANIELA JAZMIN</t>
  </si>
  <si>
    <t>CRUZ CHONTAL MIRIAN GPE.</t>
  </si>
  <si>
    <t>DEMENEGUI MIRANDA REGINA</t>
  </si>
  <si>
    <t xml:space="preserve">DOMINGUEZ CRUZ GAEL </t>
  </si>
  <si>
    <t>DOMINGUEZ PEÑA VANESSA</t>
  </si>
  <si>
    <t>ESCOBAR CHIPOL JOSE ARTURO</t>
  </si>
  <si>
    <t>GONZALES PUCHETA ALEXANDRA</t>
  </si>
  <si>
    <t>HERNANDEZ MARTINEZ FERNANDO</t>
  </si>
  <si>
    <t>LUA GONZALEZ JORGE ALBERTO</t>
  </si>
  <si>
    <t>MALAGA CAMACHO YAZARETH DEL C.</t>
  </si>
  <si>
    <t>MELCHI COTA CINTHIA YARELI</t>
  </si>
  <si>
    <t>MORALES ALFONSO ALMA GERALDINE</t>
  </si>
  <si>
    <t>ORTIZ RAMIREZ DIANA LIZZETH</t>
  </si>
  <si>
    <t>QUINO BUSTAMANTE VICTOR</t>
  </si>
  <si>
    <t>SANCHEZ MIXTEGA MARTIN</t>
  </si>
  <si>
    <t>SOSA VENTURA GABRIELA</t>
  </si>
  <si>
    <t>VELAZCO COTA JORGE ALBERTO</t>
  </si>
  <si>
    <t>XALA GARCIA RAYSA MONSERRAT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</si>
</sst>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2"/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 xr:uid="{2AAB7B80-82B6-4BE6-BAD2-1FF590FDFC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8"/>
  <sheetViews>
    <sheetView topLeftCell="A4" zoomScaleNormal="100" workbookViewId="0">
      <selection activeCell="J9" sqref="J9:J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45</v>
      </c>
      <c r="E4" s="28"/>
      <c r="F4" s="28"/>
      <c r="G4" s="28"/>
      <c r="I4" t="s">
        <v>1</v>
      </c>
      <c r="J4" s="30" t="s">
        <v>46</v>
      </c>
      <c r="K4" s="30"/>
      <c r="M4" t="s">
        <v>2</v>
      </c>
      <c r="N4" s="29">
        <v>45721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44</v>
      </c>
      <c r="E6" s="30"/>
      <c r="F6" s="30"/>
      <c r="G6" s="30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x14ac:dyDescent="0.25">
      <c r="B9" s="6">
        <v>1</v>
      </c>
      <c r="C9" s="18"/>
      <c r="D9" s="32" t="s">
        <v>26</v>
      </c>
      <c r="E9" s="33"/>
      <c r="F9" s="33"/>
      <c r="G9" s="33"/>
      <c r="H9" s="33"/>
      <c r="I9" s="34"/>
      <c r="J9" s="4">
        <v>75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 t="shared" ref="Q9:Q25" si="0">SUM(J9:N9)/5</f>
        <v>15</v>
      </c>
    </row>
    <row r="10" spans="2:18" ht="15.75" x14ac:dyDescent="0.25">
      <c r="B10" s="6">
        <v>2</v>
      </c>
      <c r="C10" s="18"/>
      <c r="D10" s="32" t="s">
        <v>27</v>
      </c>
      <c r="E10" s="33"/>
      <c r="F10" s="33"/>
      <c r="G10" s="33"/>
      <c r="H10" s="33"/>
      <c r="I10" s="34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si="0"/>
        <v>20</v>
      </c>
    </row>
    <row r="11" spans="2:18" ht="15.75" x14ac:dyDescent="0.25">
      <c r="B11" s="6">
        <v>3</v>
      </c>
      <c r="C11" s="18"/>
      <c r="D11" s="32" t="s">
        <v>28</v>
      </c>
      <c r="E11" s="33"/>
      <c r="F11" s="33"/>
      <c r="G11" s="33"/>
      <c r="H11" s="33"/>
      <c r="I11" s="34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</v>
      </c>
    </row>
    <row r="12" spans="2:18" ht="15.75" x14ac:dyDescent="0.25">
      <c r="B12" s="6">
        <v>4</v>
      </c>
      <c r="C12" s="18"/>
      <c r="D12" s="32" t="s">
        <v>29</v>
      </c>
      <c r="E12" s="33"/>
      <c r="F12" s="33"/>
      <c r="G12" s="33"/>
      <c r="H12" s="33"/>
      <c r="I12" s="34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17</v>
      </c>
    </row>
    <row r="13" spans="2:18" ht="15.75" x14ac:dyDescent="0.25">
      <c r="B13" s="6">
        <v>5</v>
      </c>
      <c r="C13" s="18"/>
      <c r="D13" s="32" t="s">
        <v>30</v>
      </c>
      <c r="E13" s="33"/>
      <c r="F13" s="33"/>
      <c r="G13" s="33"/>
      <c r="H13" s="33"/>
      <c r="I13" s="3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16</v>
      </c>
    </row>
    <row r="14" spans="2:18" ht="15.75" x14ac:dyDescent="0.25">
      <c r="B14" s="6">
        <v>6</v>
      </c>
      <c r="C14" s="18"/>
      <c r="D14" s="32" t="s">
        <v>31</v>
      </c>
      <c r="E14" s="33"/>
      <c r="F14" s="33"/>
      <c r="G14" s="33"/>
      <c r="H14" s="33"/>
      <c r="I14" s="34"/>
      <c r="J14" s="4">
        <v>75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15</v>
      </c>
    </row>
    <row r="15" spans="2:18" ht="15.75" x14ac:dyDescent="0.25">
      <c r="B15" s="6">
        <v>7</v>
      </c>
      <c r="C15" s="18"/>
      <c r="D15" s="32" t="s">
        <v>32</v>
      </c>
      <c r="E15" s="33"/>
      <c r="F15" s="33"/>
      <c r="G15" s="33"/>
      <c r="H15" s="33"/>
      <c r="I15" s="34"/>
      <c r="J15" s="4">
        <v>85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</v>
      </c>
    </row>
    <row r="16" spans="2:18" ht="15.75" x14ac:dyDescent="0.25">
      <c r="B16" s="6">
        <v>8</v>
      </c>
      <c r="C16" s="18"/>
      <c r="D16" s="32" t="s">
        <v>33</v>
      </c>
      <c r="E16" s="33"/>
      <c r="F16" s="33"/>
      <c r="G16" s="33"/>
      <c r="H16" s="33"/>
      <c r="I16" s="3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16</v>
      </c>
    </row>
    <row r="17" spans="2:17" ht="15.75" x14ac:dyDescent="0.25">
      <c r="B17" s="6">
        <v>9</v>
      </c>
      <c r="C17" s="18"/>
      <c r="D17" s="32" t="s">
        <v>34</v>
      </c>
      <c r="E17" s="33"/>
      <c r="F17" s="33"/>
      <c r="G17" s="33"/>
      <c r="H17" s="33"/>
      <c r="I17" s="34"/>
      <c r="J17" s="4">
        <v>70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14</v>
      </c>
    </row>
    <row r="18" spans="2:17" ht="15.75" x14ac:dyDescent="0.25">
      <c r="B18" s="6">
        <v>10</v>
      </c>
      <c r="C18" s="18"/>
      <c r="D18" s="32" t="s">
        <v>35</v>
      </c>
      <c r="E18" s="33"/>
      <c r="F18" s="33"/>
      <c r="G18" s="33"/>
      <c r="H18" s="33"/>
      <c r="I18" s="34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</v>
      </c>
    </row>
    <row r="19" spans="2:17" ht="15.75" x14ac:dyDescent="0.25">
      <c r="B19" s="6">
        <v>11</v>
      </c>
      <c r="C19" s="18"/>
      <c r="D19" s="32" t="s">
        <v>36</v>
      </c>
      <c r="E19" s="33"/>
      <c r="F19" s="33"/>
      <c r="G19" s="33"/>
      <c r="H19" s="33"/>
      <c r="I19" s="34"/>
      <c r="J19" s="4">
        <v>85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17</v>
      </c>
    </row>
    <row r="20" spans="2:17" ht="15.75" x14ac:dyDescent="0.25">
      <c r="B20" s="6">
        <v>12</v>
      </c>
      <c r="C20" s="18"/>
      <c r="D20" s="32" t="s">
        <v>37</v>
      </c>
      <c r="E20" s="33"/>
      <c r="F20" s="33"/>
      <c r="G20" s="33"/>
      <c r="H20" s="33"/>
      <c r="I20" s="34"/>
      <c r="J20" s="4">
        <v>70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</v>
      </c>
    </row>
    <row r="21" spans="2:17" ht="15.75" x14ac:dyDescent="0.25">
      <c r="B21" s="6">
        <v>13</v>
      </c>
      <c r="C21" s="18"/>
      <c r="D21" s="32" t="s">
        <v>38</v>
      </c>
      <c r="E21" s="33"/>
      <c r="F21" s="33"/>
      <c r="G21" s="33"/>
      <c r="H21" s="33"/>
      <c r="I21" s="34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16</v>
      </c>
    </row>
    <row r="22" spans="2:17" ht="15.75" x14ac:dyDescent="0.25">
      <c r="B22" s="6">
        <v>14</v>
      </c>
      <c r="C22" s="18"/>
      <c r="D22" s="32" t="s">
        <v>40</v>
      </c>
      <c r="E22" s="33"/>
      <c r="F22" s="33"/>
      <c r="G22" s="33"/>
      <c r="H22" s="33"/>
      <c r="I22" s="34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</v>
      </c>
    </row>
    <row r="23" spans="2:17" ht="15.75" x14ac:dyDescent="0.25">
      <c r="B23" s="6">
        <v>15</v>
      </c>
      <c r="C23" s="18"/>
      <c r="D23" s="32" t="s">
        <v>41</v>
      </c>
      <c r="E23" s="33"/>
      <c r="F23" s="33"/>
      <c r="G23" s="33"/>
      <c r="H23" s="33"/>
      <c r="I23" s="34"/>
      <c r="J23" s="4">
        <v>75</v>
      </c>
      <c r="K23" s="4">
        <v>0</v>
      </c>
      <c r="L23" s="4">
        <v>0</v>
      </c>
      <c r="M23" s="4">
        <v>0</v>
      </c>
      <c r="N23" s="4">
        <v>0</v>
      </c>
      <c r="O23" s="4"/>
      <c r="P23" s="4"/>
      <c r="Q23" s="10">
        <f t="shared" si="0"/>
        <v>15</v>
      </c>
    </row>
    <row r="24" spans="2:17" x14ac:dyDescent="0.25">
      <c r="B24" s="6">
        <v>16</v>
      </c>
      <c r="D24" s="32" t="s">
        <v>42</v>
      </c>
      <c r="E24" s="33"/>
      <c r="F24" s="33"/>
      <c r="G24" s="33"/>
      <c r="H24" s="33"/>
      <c r="I24" s="34"/>
      <c r="J24" s="4">
        <v>75</v>
      </c>
      <c r="K24" s="4">
        <v>0</v>
      </c>
      <c r="L24" s="4">
        <v>0</v>
      </c>
      <c r="M24" s="4">
        <v>0</v>
      </c>
      <c r="N24" s="4">
        <v>0</v>
      </c>
      <c r="O24" s="4"/>
      <c r="P24" s="4"/>
      <c r="Q24" s="10">
        <f t="shared" si="0"/>
        <v>15</v>
      </c>
    </row>
    <row r="25" spans="2:17" x14ac:dyDescent="0.25">
      <c r="B25" s="6"/>
      <c r="D25" s="32"/>
      <c r="E25" s="33"/>
      <c r="F25" s="33"/>
      <c r="G25" s="33"/>
      <c r="H25" s="33"/>
      <c r="I25" s="3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25">
      <c r="B26" s="6"/>
      <c r="C26" s="6"/>
      <c r="D26" s="37"/>
      <c r="E26" s="38"/>
      <c r="F26" s="38"/>
      <c r="G26" s="38"/>
      <c r="H26" s="38"/>
      <c r="I26" s="39"/>
      <c r="J26" s="4"/>
      <c r="K26" s="4"/>
      <c r="L26" s="4"/>
      <c r="M26" s="4"/>
      <c r="N26" s="4"/>
      <c r="O26" s="4"/>
      <c r="P26" s="4"/>
      <c r="Q26" s="10">
        <f t="shared" ref="Q26:Q44" si="1">SUM(J26:P26)/7</f>
        <v>0</v>
      </c>
    </row>
    <row r="27" spans="2:17" x14ac:dyDescent="0.25">
      <c r="B27" s="6"/>
      <c r="C27" s="6"/>
      <c r="D27" s="37"/>
      <c r="E27" s="38"/>
      <c r="F27" s="38"/>
      <c r="G27" s="38"/>
      <c r="H27" s="38"/>
      <c r="I27" s="39"/>
      <c r="J27" s="4"/>
      <c r="K27" s="4"/>
      <c r="L27" s="4"/>
      <c r="M27" s="4"/>
      <c r="N27" s="4"/>
      <c r="O27" s="4"/>
      <c r="P27" s="4"/>
      <c r="Q27" s="10">
        <f t="shared" si="1"/>
        <v>0</v>
      </c>
    </row>
    <row r="28" spans="2:17" x14ac:dyDescent="0.25">
      <c r="B28" s="6"/>
      <c r="C28" s="6"/>
      <c r="D28" s="37"/>
      <c r="E28" s="38"/>
      <c r="F28" s="38"/>
      <c r="G28" s="38"/>
      <c r="H28" s="38"/>
      <c r="I28" s="39"/>
      <c r="J28" s="4"/>
      <c r="K28" s="4"/>
      <c r="L28" s="4"/>
      <c r="M28" s="4"/>
      <c r="N28" s="4"/>
      <c r="O28" s="4"/>
      <c r="P28" s="4"/>
      <c r="Q28" s="10">
        <f t="shared" si="1"/>
        <v>0</v>
      </c>
    </row>
    <row r="29" spans="2:17" x14ac:dyDescent="0.25">
      <c r="B29" s="6">
        <f t="shared" ref="B29:B49" si="2">B28+1</f>
        <v>1</v>
      </c>
      <c r="C29" s="6"/>
      <c r="D29" s="37"/>
      <c r="E29" s="38"/>
      <c r="F29" s="38"/>
      <c r="G29" s="38"/>
      <c r="H29" s="38"/>
      <c r="I29" s="39"/>
      <c r="J29" s="4"/>
      <c r="K29" s="4"/>
      <c r="L29" s="4"/>
      <c r="M29" s="4"/>
      <c r="N29" s="4"/>
      <c r="O29" s="4"/>
      <c r="P29" s="4"/>
      <c r="Q29" s="10">
        <f t="shared" si="1"/>
        <v>0</v>
      </c>
    </row>
    <row r="30" spans="2:17" x14ac:dyDescent="0.25">
      <c r="B30" s="6">
        <f t="shared" si="2"/>
        <v>2</v>
      </c>
      <c r="C30" s="6"/>
      <c r="D30" s="36"/>
      <c r="E30" s="36"/>
      <c r="F30" s="36"/>
      <c r="G30" s="36"/>
      <c r="H30" s="36"/>
      <c r="I30" s="36"/>
      <c r="J30" s="4"/>
      <c r="K30" s="4"/>
      <c r="L30" s="4"/>
      <c r="M30" s="4"/>
      <c r="N30" s="4"/>
      <c r="O30" s="4"/>
      <c r="P30" s="4"/>
      <c r="Q30" s="10">
        <f t="shared" si="1"/>
        <v>0</v>
      </c>
    </row>
    <row r="31" spans="2:17" x14ac:dyDescent="0.25">
      <c r="B31" s="6">
        <f t="shared" si="2"/>
        <v>3</v>
      </c>
      <c r="C31" s="6"/>
      <c r="D31" s="36"/>
      <c r="E31" s="36"/>
      <c r="F31" s="36"/>
      <c r="G31" s="36"/>
      <c r="H31" s="36"/>
      <c r="I31" s="36"/>
      <c r="J31" s="4"/>
      <c r="K31" s="4"/>
      <c r="L31" s="4"/>
      <c r="M31" s="4"/>
      <c r="N31" s="4"/>
      <c r="O31" s="4"/>
      <c r="P31" s="4"/>
      <c r="Q31" s="10">
        <f t="shared" si="1"/>
        <v>0</v>
      </c>
    </row>
    <row r="32" spans="2:17" x14ac:dyDescent="0.25">
      <c r="B32" s="6">
        <f t="shared" si="2"/>
        <v>4</v>
      </c>
      <c r="C32" s="6"/>
      <c r="D32" s="36"/>
      <c r="E32" s="36"/>
      <c r="F32" s="36"/>
      <c r="G32" s="36"/>
      <c r="H32" s="36"/>
      <c r="I32" s="36"/>
      <c r="J32" s="4"/>
      <c r="K32" s="4"/>
      <c r="L32" s="4"/>
      <c r="M32" s="4"/>
      <c r="N32" s="4"/>
      <c r="O32" s="4"/>
      <c r="P32" s="4"/>
      <c r="Q32" s="10">
        <f t="shared" si="1"/>
        <v>0</v>
      </c>
    </row>
    <row r="33" spans="2:17" x14ac:dyDescent="0.25">
      <c r="B33" s="6">
        <f t="shared" si="2"/>
        <v>5</v>
      </c>
      <c r="C33" s="6"/>
      <c r="D33" s="36"/>
      <c r="E33" s="36"/>
      <c r="F33" s="36"/>
      <c r="G33" s="36"/>
      <c r="H33" s="36"/>
      <c r="I33" s="36"/>
      <c r="J33" s="4"/>
      <c r="K33" s="4"/>
      <c r="L33" s="4"/>
      <c r="M33" s="4"/>
      <c r="N33" s="4"/>
      <c r="O33" s="4"/>
      <c r="P33" s="4"/>
      <c r="Q33" s="10">
        <f t="shared" si="1"/>
        <v>0</v>
      </c>
    </row>
    <row r="34" spans="2:17" x14ac:dyDescent="0.25">
      <c r="B34" s="6">
        <f t="shared" si="2"/>
        <v>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1"/>
        <v>0</v>
      </c>
    </row>
    <row r="35" spans="2:17" x14ac:dyDescent="0.25">
      <c r="B35" s="6">
        <f t="shared" si="2"/>
        <v>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1"/>
        <v>0</v>
      </c>
    </row>
    <row r="36" spans="2:17" x14ac:dyDescent="0.25">
      <c r="B36" s="6">
        <f t="shared" si="2"/>
        <v>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1"/>
        <v>0</v>
      </c>
    </row>
    <row r="37" spans="2:17" x14ac:dyDescent="0.25">
      <c r="B37" s="6">
        <f t="shared" si="2"/>
        <v>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1"/>
        <v>0</v>
      </c>
    </row>
    <row r="38" spans="2:17" x14ac:dyDescent="0.25">
      <c r="B38" s="6">
        <f t="shared" si="2"/>
        <v>10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1"/>
        <v>0</v>
      </c>
    </row>
    <row r="39" spans="2:17" x14ac:dyDescent="0.25">
      <c r="B39" s="6">
        <f t="shared" si="2"/>
        <v>11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1"/>
        <v>0</v>
      </c>
    </row>
    <row r="40" spans="2:17" x14ac:dyDescent="0.25">
      <c r="B40" s="6">
        <f t="shared" si="2"/>
        <v>12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1"/>
        <v>0</v>
      </c>
    </row>
    <row r="41" spans="2:17" x14ac:dyDescent="0.25">
      <c r="B41" s="6">
        <f t="shared" si="2"/>
        <v>13</v>
      </c>
      <c r="C41" s="7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1"/>
        <v>0</v>
      </c>
    </row>
    <row r="42" spans="2:17" x14ac:dyDescent="0.25">
      <c r="B42" s="6">
        <f t="shared" si="2"/>
        <v>14</v>
      </c>
      <c r="C42" s="7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1"/>
        <v>0</v>
      </c>
    </row>
    <row r="43" spans="2:17" x14ac:dyDescent="0.25">
      <c r="B43" s="6">
        <f t="shared" si="2"/>
        <v>15</v>
      </c>
      <c r="C43" s="7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1"/>
        <v>0</v>
      </c>
    </row>
    <row r="44" spans="2:17" x14ac:dyDescent="0.25">
      <c r="B44" s="6">
        <f t="shared" si="2"/>
        <v>16</v>
      </c>
      <c r="C44" s="7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1"/>
        <v>0</v>
      </c>
    </row>
    <row r="45" spans="2:17" x14ac:dyDescent="0.25">
      <c r="B45" s="6">
        <f t="shared" si="2"/>
        <v>17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ref="Q45:Q49" si="3">SUM(J45:P45)/7</f>
        <v>0</v>
      </c>
    </row>
    <row r="46" spans="2:17" x14ac:dyDescent="0.25">
      <c r="B46" s="6">
        <f t="shared" si="2"/>
        <v>18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3"/>
        <v>0</v>
      </c>
    </row>
    <row r="47" spans="2:17" x14ac:dyDescent="0.25">
      <c r="B47" s="6">
        <f t="shared" si="2"/>
        <v>19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3"/>
        <v>0</v>
      </c>
    </row>
    <row r="48" spans="2:17" x14ac:dyDescent="0.25">
      <c r="B48" s="6">
        <f t="shared" si="2"/>
        <v>20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3"/>
        <v>0</v>
      </c>
    </row>
    <row r="49" spans="2:17" x14ac:dyDescent="0.25">
      <c r="B49" s="6">
        <f t="shared" si="2"/>
        <v>21</v>
      </c>
      <c r="C49" s="3"/>
      <c r="D49" s="40"/>
      <c r="E49" s="41"/>
      <c r="F49" s="41"/>
      <c r="G49" s="41"/>
      <c r="H49" s="41"/>
      <c r="I49" s="42"/>
      <c r="J49" s="3"/>
      <c r="K49" s="3"/>
      <c r="L49" s="3"/>
      <c r="M49" s="3"/>
      <c r="N49" s="3"/>
      <c r="O49" s="3"/>
      <c r="P49" s="3"/>
      <c r="Q49" s="10">
        <f t="shared" si="3"/>
        <v>0</v>
      </c>
    </row>
    <row r="50" spans="2:17" x14ac:dyDescent="0.25">
      <c r="C50" s="21"/>
      <c r="D50" s="21"/>
      <c r="E50" s="1"/>
      <c r="H50" s="24" t="s">
        <v>19</v>
      </c>
      <c r="I50" s="24"/>
      <c r="J50" s="11">
        <f t="shared" ref="J50:P50" si="4">COUNTIF(J9:J49,"&gt;=70")</f>
        <v>16</v>
      </c>
      <c r="K50" s="11">
        <f t="shared" si="4"/>
        <v>0</v>
      </c>
      <c r="L50" s="11">
        <f t="shared" si="4"/>
        <v>0</v>
      </c>
      <c r="M50" s="11">
        <f t="shared" si="4"/>
        <v>0</v>
      </c>
      <c r="N50" s="11">
        <f t="shared" si="4"/>
        <v>0</v>
      </c>
      <c r="O50" s="11">
        <f t="shared" si="4"/>
        <v>0</v>
      </c>
      <c r="P50" s="11">
        <f t="shared" si="4"/>
        <v>0</v>
      </c>
      <c r="Q50" s="15">
        <f>COUNTIF(Q9:Q44,"&gt;=70")</f>
        <v>0</v>
      </c>
    </row>
    <row r="51" spans="2:17" x14ac:dyDescent="0.25">
      <c r="C51" s="21"/>
      <c r="D51" s="21"/>
      <c r="E51" s="8"/>
      <c r="H51" s="25" t="s">
        <v>20</v>
      </c>
      <c r="I51" s="25"/>
      <c r="J51" s="12">
        <f t="shared" ref="J51:Q51" si="5">COUNTIF(J9:J49,"&lt;70")</f>
        <v>0</v>
      </c>
      <c r="K51" s="12">
        <f t="shared" si="5"/>
        <v>16</v>
      </c>
      <c r="L51" s="12">
        <f t="shared" si="5"/>
        <v>16</v>
      </c>
      <c r="M51" s="12">
        <f t="shared" si="5"/>
        <v>16</v>
      </c>
      <c r="N51" s="12">
        <f t="shared" si="5"/>
        <v>16</v>
      </c>
      <c r="O51" s="12">
        <f t="shared" si="5"/>
        <v>14</v>
      </c>
      <c r="P51" s="12">
        <f t="shared" si="5"/>
        <v>14</v>
      </c>
      <c r="Q51" s="12">
        <f t="shared" si="5"/>
        <v>41</v>
      </c>
    </row>
    <row r="52" spans="2:17" x14ac:dyDescent="0.25">
      <c r="C52" s="21"/>
      <c r="D52" s="21"/>
      <c r="E52" s="21"/>
      <c r="H52" s="25" t="s">
        <v>21</v>
      </c>
      <c r="I52" s="25"/>
      <c r="J52" s="12">
        <f t="shared" ref="J52:Q52" si="6">COUNT(J9:J49)</f>
        <v>16</v>
      </c>
      <c r="K52" s="12">
        <f t="shared" si="6"/>
        <v>16</v>
      </c>
      <c r="L52" s="12">
        <f t="shared" si="6"/>
        <v>16</v>
      </c>
      <c r="M52" s="12">
        <f t="shared" si="6"/>
        <v>16</v>
      </c>
      <c r="N52" s="12">
        <f t="shared" si="6"/>
        <v>16</v>
      </c>
      <c r="O52" s="12">
        <f t="shared" si="6"/>
        <v>14</v>
      </c>
      <c r="P52" s="12">
        <f t="shared" si="6"/>
        <v>14</v>
      </c>
      <c r="Q52" s="12">
        <f t="shared" si="6"/>
        <v>41</v>
      </c>
    </row>
    <row r="53" spans="2:17" x14ac:dyDescent="0.25">
      <c r="C53" s="21"/>
      <c r="D53" s="21"/>
      <c r="E53" s="1"/>
      <c r="H53" s="26" t="s">
        <v>16</v>
      </c>
      <c r="I53" s="26"/>
      <c r="J53" s="13">
        <f>J50/J52</f>
        <v>1</v>
      </c>
      <c r="K53" s="14">
        <f t="shared" ref="K53:Q53" si="7">K50/K52</f>
        <v>0</v>
      </c>
      <c r="L53" s="14">
        <f t="shared" si="7"/>
        <v>0</v>
      </c>
      <c r="M53" s="14">
        <f t="shared" si="7"/>
        <v>0</v>
      </c>
      <c r="N53" s="14">
        <f t="shared" si="7"/>
        <v>0</v>
      </c>
      <c r="O53" s="14">
        <f t="shared" si="7"/>
        <v>0</v>
      </c>
      <c r="P53" s="14">
        <f t="shared" si="7"/>
        <v>0</v>
      </c>
      <c r="Q53" s="14">
        <f t="shared" si="7"/>
        <v>0</v>
      </c>
    </row>
    <row r="54" spans="2:17" x14ac:dyDescent="0.25">
      <c r="C54" s="21"/>
      <c r="D54" s="21"/>
      <c r="E54" s="1"/>
      <c r="H54" s="26" t="s">
        <v>17</v>
      </c>
      <c r="I54" s="26"/>
      <c r="J54" s="13">
        <f>J51/J52</f>
        <v>0</v>
      </c>
      <c r="K54" s="13">
        <f t="shared" ref="K54:Q54" si="8">K51/K52</f>
        <v>1</v>
      </c>
      <c r="L54" s="14">
        <f t="shared" si="8"/>
        <v>1</v>
      </c>
      <c r="M54" s="14">
        <f t="shared" si="8"/>
        <v>1</v>
      </c>
      <c r="N54" s="14">
        <f t="shared" si="8"/>
        <v>1</v>
      </c>
      <c r="O54" s="14">
        <f t="shared" si="8"/>
        <v>1</v>
      </c>
      <c r="P54" s="14">
        <f t="shared" si="8"/>
        <v>1</v>
      </c>
      <c r="Q54" s="14">
        <f t="shared" si="8"/>
        <v>1</v>
      </c>
    </row>
    <row r="55" spans="2:17" x14ac:dyDescent="0.25">
      <c r="C55" s="21"/>
      <c r="D55" s="21"/>
      <c r="E55" s="8"/>
    </row>
    <row r="56" spans="2:17" x14ac:dyDescent="0.25">
      <c r="C56" s="1"/>
      <c r="D56" s="1"/>
      <c r="E56" s="8"/>
    </row>
    <row r="57" spans="2:17" x14ac:dyDescent="0.25">
      <c r="J57" s="27"/>
      <c r="K57" s="27"/>
      <c r="L57" s="27"/>
      <c r="M57" s="27"/>
      <c r="N57" s="27"/>
      <c r="O57" s="27"/>
      <c r="P57" s="27"/>
    </row>
    <row r="58" spans="2:17" x14ac:dyDescent="0.25">
      <c r="J58" s="20" t="s">
        <v>18</v>
      </c>
      <c r="K58" s="20"/>
      <c r="L58" s="20"/>
      <c r="M58" s="20"/>
      <c r="N58" s="20"/>
      <c r="O58" s="20"/>
      <c r="P58" s="20"/>
    </row>
  </sheetData>
  <mergeCells count="63">
    <mergeCell ref="C50:D50"/>
    <mergeCell ref="D45:I45"/>
    <mergeCell ref="D46:I46"/>
    <mergeCell ref="D47:I47"/>
    <mergeCell ref="D48:I48"/>
    <mergeCell ref="D49:I49"/>
    <mergeCell ref="D44:I44"/>
    <mergeCell ref="D29:I29"/>
    <mergeCell ref="D30:I30"/>
    <mergeCell ref="D31:I31"/>
    <mergeCell ref="D32:I32"/>
    <mergeCell ref="D33:I33"/>
    <mergeCell ref="D34:I34"/>
    <mergeCell ref="D40:I40"/>
    <mergeCell ref="D41:I41"/>
    <mergeCell ref="D42:I42"/>
    <mergeCell ref="D43:I43"/>
    <mergeCell ref="D23:I23"/>
    <mergeCell ref="D24:I24"/>
    <mergeCell ref="D25:I25"/>
    <mergeCell ref="D26:I26"/>
    <mergeCell ref="D27:I27"/>
    <mergeCell ref="D35:I35"/>
    <mergeCell ref="D36:I36"/>
    <mergeCell ref="D37:I37"/>
    <mergeCell ref="D38:I38"/>
    <mergeCell ref="D39:I39"/>
    <mergeCell ref="D28:I28"/>
    <mergeCell ref="D20:I20"/>
    <mergeCell ref="D21:I21"/>
    <mergeCell ref="D22:I22"/>
    <mergeCell ref="J4:K4"/>
    <mergeCell ref="B2:P2"/>
    <mergeCell ref="D19:I19"/>
    <mergeCell ref="N4:O4"/>
    <mergeCell ref="D6:G6"/>
    <mergeCell ref="D8:I8"/>
    <mergeCell ref="D18:I1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J58:P58"/>
    <mergeCell ref="C51:D51"/>
    <mergeCell ref="I6:J6"/>
    <mergeCell ref="K6:P6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7:P57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12" zoomScaleNormal="100" workbookViewId="0">
      <selection activeCell="D9" sqref="D9:I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43</v>
      </c>
      <c r="E4" s="28"/>
      <c r="F4" s="28"/>
      <c r="G4" s="28"/>
      <c r="I4" t="s">
        <v>1</v>
      </c>
      <c r="J4" s="30" t="s">
        <v>47</v>
      </c>
      <c r="K4" s="30"/>
      <c r="M4" t="s">
        <v>2</v>
      </c>
      <c r="N4" s="29">
        <v>45721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44</v>
      </c>
      <c r="E6" s="30"/>
      <c r="F6" s="30"/>
      <c r="G6" s="30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37" t="s">
        <v>96</v>
      </c>
      <c r="E9" s="38"/>
      <c r="F9" s="38"/>
      <c r="G9" s="38"/>
      <c r="H9" s="38"/>
      <c r="I9" s="39"/>
      <c r="J9" s="4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0</v>
      </c>
    </row>
    <row r="10" spans="2:18" x14ac:dyDescent="0.25">
      <c r="B10" s="6">
        <f>B9+1</f>
        <v>2</v>
      </c>
      <c r="D10" s="37" t="s">
        <v>97</v>
      </c>
      <c r="E10" s="38"/>
      <c r="F10" s="38"/>
      <c r="G10" s="38"/>
      <c r="H10" s="38"/>
      <c r="I10" s="39"/>
      <c r="J10" s="4"/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0</v>
      </c>
    </row>
    <row r="11" spans="2:18" x14ac:dyDescent="0.25">
      <c r="B11" s="6">
        <f t="shared" ref="B11:B53" si="1">B10+1</f>
        <v>3</v>
      </c>
      <c r="D11" s="37" t="s">
        <v>98</v>
      </c>
      <c r="E11" s="38"/>
      <c r="F11" s="38"/>
      <c r="G11" s="38"/>
      <c r="H11" s="38"/>
      <c r="I11" s="39"/>
      <c r="J11" s="4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D12" s="37" t="s">
        <v>99</v>
      </c>
      <c r="E12" s="38"/>
      <c r="F12" s="38"/>
      <c r="G12" s="38"/>
      <c r="H12" s="38"/>
      <c r="I12" s="39"/>
      <c r="J12" s="4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D13" s="37" t="s">
        <v>100</v>
      </c>
      <c r="E13" s="38"/>
      <c r="F13" s="38"/>
      <c r="G13" s="38"/>
      <c r="H13" s="38"/>
      <c r="I13" s="39"/>
      <c r="J13" s="4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D14" s="37" t="s">
        <v>101</v>
      </c>
      <c r="E14" s="38"/>
      <c r="F14" s="38"/>
      <c r="G14" s="38"/>
      <c r="H14" s="38"/>
      <c r="I14" s="39"/>
      <c r="J14" s="4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D15" s="37" t="s">
        <v>102</v>
      </c>
      <c r="E15" s="38"/>
      <c r="F15" s="38"/>
      <c r="G15" s="38"/>
      <c r="H15" s="38"/>
      <c r="I15" s="39"/>
      <c r="J15" s="4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D16" s="37" t="s">
        <v>103</v>
      </c>
      <c r="E16" s="38"/>
      <c r="F16" s="38"/>
      <c r="G16" s="38"/>
      <c r="H16" s="38"/>
      <c r="I16" s="39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D17" s="37" t="s">
        <v>104</v>
      </c>
      <c r="E17" s="38"/>
      <c r="F17" s="38"/>
      <c r="G17" s="38"/>
      <c r="H17" s="38"/>
      <c r="I17" s="39"/>
      <c r="J17" s="4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0</v>
      </c>
    </row>
    <row r="18" spans="2:17" x14ac:dyDescent="0.25">
      <c r="B18" s="6">
        <f t="shared" si="1"/>
        <v>10</v>
      </c>
      <c r="D18" s="37" t="s">
        <v>105</v>
      </c>
      <c r="E18" s="38"/>
      <c r="F18" s="38"/>
      <c r="G18" s="38"/>
      <c r="H18" s="38"/>
      <c r="I18" s="39"/>
      <c r="J18" s="4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0</v>
      </c>
    </row>
    <row r="19" spans="2:17" x14ac:dyDescent="0.25">
      <c r="B19" s="6">
        <f t="shared" si="1"/>
        <v>11</v>
      </c>
      <c r="D19" s="37" t="s">
        <v>106</v>
      </c>
      <c r="E19" s="38"/>
      <c r="F19" s="38"/>
      <c r="G19" s="38"/>
      <c r="H19" s="38"/>
      <c r="I19" s="39"/>
      <c r="J19" s="4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0</v>
      </c>
    </row>
    <row r="20" spans="2:17" x14ac:dyDescent="0.25">
      <c r="B20" s="6">
        <f t="shared" si="1"/>
        <v>12</v>
      </c>
      <c r="D20" s="37" t="s">
        <v>107</v>
      </c>
      <c r="E20" s="38"/>
      <c r="F20" s="38"/>
      <c r="G20" s="38"/>
      <c r="H20" s="38"/>
      <c r="I20" s="39"/>
      <c r="J20" s="4"/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0</v>
      </c>
    </row>
    <row r="21" spans="2:17" x14ac:dyDescent="0.25">
      <c r="B21" s="6">
        <f t="shared" si="1"/>
        <v>13</v>
      </c>
      <c r="D21" s="37" t="s">
        <v>108</v>
      </c>
      <c r="E21" s="38"/>
      <c r="F21" s="38"/>
      <c r="G21" s="38"/>
      <c r="H21" s="38"/>
      <c r="I21" s="39"/>
      <c r="J21" s="4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0</v>
      </c>
    </row>
    <row r="22" spans="2:17" x14ac:dyDescent="0.25">
      <c r="B22" s="6">
        <f t="shared" si="1"/>
        <v>14</v>
      </c>
      <c r="D22" s="37" t="s">
        <v>109</v>
      </c>
      <c r="E22" s="38"/>
      <c r="F22" s="38"/>
      <c r="G22" s="38"/>
      <c r="H22" s="38"/>
      <c r="I22" s="39"/>
      <c r="J22" s="4"/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0</v>
      </c>
    </row>
    <row r="23" spans="2:17" x14ac:dyDescent="0.25">
      <c r="B23" s="6">
        <f t="shared" si="1"/>
        <v>15</v>
      </c>
      <c r="D23" s="37" t="s">
        <v>110</v>
      </c>
      <c r="E23" s="38"/>
      <c r="F23" s="38"/>
      <c r="G23" s="38"/>
      <c r="H23" s="38"/>
      <c r="I23" s="39"/>
      <c r="J23" s="4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0</v>
      </c>
    </row>
    <row r="24" spans="2:17" x14ac:dyDescent="0.25">
      <c r="B24" s="6">
        <f t="shared" si="1"/>
        <v>16</v>
      </c>
      <c r="D24" s="37" t="s">
        <v>111</v>
      </c>
      <c r="E24" s="38"/>
      <c r="F24" s="38"/>
      <c r="G24" s="38"/>
      <c r="H24" s="38"/>
      <c r="I24" s="39"/>
      <c r="J24" s="4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25">
      <c r="B25" s="6">
        <f t="shared" si="1"/>
        <v>17</v>
      </c>
      <c r="D25" s="37" t="s">
        <v>112</v>
      </c>
      <c r="E25" s="38"/>
      <c r="F25" s="38"/>
      <c r="G25" s="38"/>
      <c r="H25" s="38"/>
      <c r="I25" s="39"/>
      <c r="J25" s="4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D26" s="37" t="s">
        <v>113</v>
      </c>
      <c r="E26" s="38"/>
      <c r="F26" s="38"/>
      <c r="G26" s="38"/>
      <c r="H26" s="38"/>
      <c r="I26" s="39"/>
      <c r="J26" s="4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D27" s="37" t="s">
        <v>114</v>
      </c>
      <c r="E27" s="38"/>
      <c r="F27" s="38"/>
      <c r="G27" s="38"/>
      <c r="H27" s="38"/>
      <c r="I27" s="39"/>
      <c r="J27" s="4"/>
      <c r="K27" s="4">
        <v>0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D28" s="37" t="s">
        <v>115</v>
      </c>
      <c r="E28" s="38"/>
      <c r="F28" s="38"/>
      <c r="G28" s="38"/>
      <c r="H28" s="38"/>
      <c r="I28" s="39"/>
      <c r="J28" s="4"/>
      <c r="K28" s="4">
        <v>0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D29" s="37" t="s">
        <v>116</v>
      </c>
      <c r="E29" s="38"/>
      <c r="F29" s="38"/>
      <c r="G29" s="38"/>
      <c r="H29" s="38"/>
      <c r="I29" s="39"/>
      <c r="J29" s="4"/>
      <c r="K29" s="4">
        <v>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D30" s="37"/>
      <c r="E30" s="38"/>
      <c r="F30" s="38"/>
      <c r="G30" s="38"/>
      <c r="H30" s="38"/>
      <c r="I30" s="39"/>
      <c r="J30" s="16"/>
      <c r="K30" s="4">
        <v>0</v>
      </c>
      <c r="L30" s="4">
        <v>0</v>
      </c>
      <c r="M30" s="4">
        <v>0</v>
      </c>
      <c r="N30" s="4">
        <v>0</v>
      </c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D31" s="37"/>
      <c r="E31" s="38"/>
      <c r="F31" s="38"/>
      <c r="G31" s="38"/>
      <c r="H31" s="38"/>
      <c r="I31" s="39"/>
      <c r="J31" s="4"/>
      <c r="K31" s="4">
        <v>0</v>
      </c>
      <c r="L31" s="4">
        <v>0</v>
      </c>
      <c r="M31" s="4">
        <v>0</v>
      </c>
      <c r="N31" s="4">
        <v>0</v>
      </c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D32" s="37"/>
      <c r="E32" s="38"/>
      <c r="F32" s="38"/>
      <c r="G32" s="38"/>
      <c r="H32" s="38"/>
      <c r="I32" s="39"/>
      <c r="J32" s="4"/>
      <c r="K32" s="4">
        <v>0</v>
      </c>
      <c r="L32" s="4">
        <v>0</v>
      </c>
      <c r="M32" s="4">
        <v>0</v>
      </c>
      <c r="N32" s="4">
        <v>0</v>
      </c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D33" s="37"/>
      <c r="E33" s="38"/>
      <c r="F33" s="38"/>
      <c r="G33" s="38"/>
      <c r="H33" s="38"/>
      <c r="I33" s="39"/>
      <c r="J33" s="19"/>
      <c r="K33" s="4">
        <v>0</v>
      </c>
      <c r="L33" s="4">
        <v>0</v>
      </c>
      <c r="M33" s="4">
        <v>0</v>
      </c>
      <c r="N33" s="4">
        <v>0</v>
      </c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D34" s="37"/>
      <c r="E34" s="38"/>
      <c r="F34" s="38"/>
      <c r="G34" s="38"/>
      <c r="H34" s="38"/>
      <c r="I34" s="39"/>
      <c r="J34" s="4"/>
      <c r="K34" s="4">
        <v>0</v>
      </c>
      <c r="L34" s="4">
        <v>0</v>
      </c>
      <c r="M34" s="4">
        <v>0</v>
      </c>
      <c r="N34" s="4">
        <v>0</v>
      </c>
      <c r="O34" s="4"/>
      <c r="P34" s="4"/>
      <c r="Q34" s="10">
        <f>SUM(J34:P34)/7</f>
        <v>0</v>
      </c>
    </row>
    <row r="35" spans="2:17" x14ac:dyDescent="0.25">
      <c r="B35" s="6">
        <f t="shared" si="1"/>
        <v>27</v>
      </c>
      <c r="D35" s="37"/>
      <c r="E35" s="38"/>
      <c r="F35" s="38"/>
      <c r="G35" s="38"/>
      <c r="H35" s="38"/>
      <c r="I35" s="39"/>
      <c r="J35" s="4"/>
      <c r="K35" s="4">
        <v>0</v>
      </c>
      <c r="L35" s="4">
        <v>0</v>
      </c>
      <c r="M35" s="4">
        <v>0</v>
      </c>
      <c r="N35" s="4">
        <v>0</v>
      </c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D36" s="37"/>
      <c r="E36" s="38"/>
      <c r="F36" s="38"/>
      <c r="G36" s="38"/>
      <c r="H36" s="38"/>
      <c r="I36" s="39"/>
      <c r="J36" s="4"/>
      <c r="K36" s="4">
        <v>0</v>
      </c>
      <c r="L36" s="4">
        <v>0</v>
      </c>
      <c r="M36" s="4">
        <v>0</v>
      </c>
      <c r="N36" s="4">
        <v>0</v>
      </c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D37" s="37"/>
      <c r="E37" s="38"/>
      <c r="F37" s="38"/>
      <c r="G37" s="38"/>
      <c r="H37" s="38"/>
      <c r="I37" s="39"/>
      <c r="J37" s="4"/>
      <c r="K37" s="4">
        <v>0</v>
      </c>
      <c r="L37" s="4">
        <v>0</v>
      </c>
      <c r="M37" s="4">
        <v>0</v>
      </c>
      <c r="N37" s="4">
        <v>0</v>
      </c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D38" s="37"/>
      <c r="E38" s="38"/>
      <c r="F38" s="38"/>
      <c r="G38" s="38"/>
      <c r="H38" s="38"/>
      <c r="I38" s="39"/>
      <c r="J38" s="1"/>
      <c r="K38" s="4">
        <v>0</v>
      </c>
      <c r="L38" s="4">
        <v>0</v>
      </c>
      <c r="M38" s="4">
        <v>0</v>
      </c>
      <c r="N38" s="4">
        <v>0</v>
      </c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30</v>
      </c>
      <c r="L55" s="12">
        <f t="shared" si="5"/>
        <v>30</v>
      </c>
      <c r="M55" s="12">
        <f t="shared" si="5"/>
        <v>30</v>
      </c>
      <c r="N55" s="12">
        <f t="shared" si="5"/>
        <v>30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 t="e">
        <f>J54/J56</f>
        <v>#DIV/0!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 t="e">
        <f>J55/J56</f>
        <v>#DIV/0!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topLeftCell="A17" zoomScaleNormal="100" workbookViewId="0">
      <selection activeCell="D35" sqref="D35:I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43</v>
      </c>
      <c r="E4" s="28"/>
      <c r="F4" s="28"/>
      <c r="G4" s="28"/>
      <c r="I4" t="s">
        <v>1</v>
      </c>
      <c r="J4" s="30" t="s">
        <v>48</v>
      </c>
      <c r="K4" s="30"/>
      <c r="M4" t="s">
        <v>2</v>
      </c>
      <c r="N4" s="29">
        <v>45721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44</v>
      </c>
      <c r="E6" s="30"/>
      <c r="F6" s="30"/>
      <c r="G6" s="30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43" t="s">
        <v>50</v>
      </c>
      <c r="E9" s="43"/>
      <c r="F9" s="43"/>
      <c r="G9" s="43"/>
      <c r="H9" s="43"/>
      <c r="I9" s="43"/>
      <c r="J9" s="17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0</v>
      </c>
    </row>
    <row r="10" spans="2:18" x14ac:dyDescent="0.25">
      <c r="B10" s="6">
        <f>B9+1</f>
        <v>2</v>
      </c>
      <c r="D10" s="43" t="s">
        <v>51</v>
      </c>
      <c r="E10" s="43"/>
      <c r="F10" s="43"/>
      <c r="G10" s="43"/>
      <c r="H10" s="43"/>
      <c r="I10" s="43"/>
      <c r="J10" s="17"/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6" si="0">SUM(J10:N10)/5</f>
        <v>0</v>
      </c>
    </row>
    <row r="11" spans="2:18" x14ac:dyDescent="0.25">
      <c r="B11" s="6">
        <f t="shared" ref="B11:B53" si="1">B10+1</f>
        <v>3</v>
      </c>
      <c r="D11" s="43" t="s">
        <v>52</v>
      </c>
      <c r="E11" s="43"/>
      <c r="F11" s="43"/>
      <c r="G11" s="43"/>
      <c r="H11" s="43"/>
      <c r="I11" s="43"/>
      <c r="J11" s="17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0</v>
      </c>
    </row>
    <row r="12" spans="2:18" x14ac:dyDescent="0.25">
      <c r="B12" s="6">
        <f t="shared" si="1"/>
        <v>4</v>
      </c>
      <c r="D12" s="43" t="s">
        <v>53</v>
      </c>
      <c r="E12" s="43"/>
      <c r="F12" s="43"/>
      <c r="G12" s="43"/>
      <c r="H12" s="43"/>
      <c r="I12" s="43"/>
      <c r="J12" s="17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0</v>
      </c>
    </row>
    <row r="13" spans="2:18" x14ac:dyDescent="0.25">
      <c r="B13" s="6">
        <f t="shared" si="1"/>
        <v>5</v>
      </c>
      <c r="D13" s="43" t="s">
        <v>54</v>
      </c>
      <c r="E13" s="43"/>
      <c r="F13" s="43"/>
      <c r="G13" s="43"/>
      <c r="H13" s="43"/>
      <c r="I13" s="43"/>
      <c r="J13" s="17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0</v>
      </c>
    </row>
    <row r="14" spans="2:18" x14ac:dyDescent="0.25">
      <c r="B14" s="6">
        <f t="shared" si="1"/>
        <v>6</v>
      </c>
      <c r="D14" s="43" t="s">
        <v>55</v>
      </c>
      <c r="E14" s="43"/>
      <c r="F14" s="43"/>
      <c r="G14" s="43"/>
      <c r="H14" s="43"/>
      <c r="I14" s="43"/>
      <c r="J14" s="17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f t="shared" si="1"/>
        <v>7</v>
      </c>
      <c r="D15" s="43" t="s">
        <v>56</v>
      </c>
      <c r="E15" s="43"/>
      <c r="F15" s="43"/>
      <c r="G15" s="43"/>
      <c r="H15" s="43"/>
      <c r="I15" s="43"/>
      <c r="J15" s="17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25">
      <c r="B16" s="6">
        <f t="shared" si="1"/>
        <v>8</v>
      </c>
      <c r="D16" s="43" t="s">
        <v>57</v>
      </c>
      <c r="E16" s="43"/>
      <c r="F16" s="43"/>
      <c r="G16" s="43"/>
      <c r="H16" s="43"/>
      <c r="I16" s="43"/>
      <c r="J16" s="4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25">
      <c r="B17" s="6">
        <f t="shared" si="1"/>
        <v>9</v>
      </c>
      <c r="D17" s="43" t="s">
        <v>58</v>
      </c>
      <c r="E17" s="43"/>
      <c r="F17" s="43"/>
      <c r="G17" s="43"/>
      <c r="H17" s="43"/>
      <c r="I17" s="43"/>
      <c r="J17" s="4"/>
      <c r="K17" s="4"/>
      <c r="L17" s="4"/>
      <c r="M17" s="4"/>
      <c r="N17" s="4"/>
      <c r="O17" s="4"/>
      <c r="P17" s="4"/>
      <c r="Q17" s="10">
        <f t="shared" ref="Q17:Q48" si="2">SUM(J17:P17)/7</f>
        <v>0</v>
      </c>
    </row>
    <row r="18" spans="2:17" x14ac:dyDescent="0.25">
      <c r="B18" s="6">
        <f t="shared" si="1"/>
        <v>10</v>
      </c>
      <c r="D18" s="43" t="s">
        <v>59</v>
      </c>
      <c r="E18" s="43"/>
      <c r="F18" s="43"/>
      <c r="G18" s="43"/>
      <c r="H18" s="43"/>
      <c r="I18" s="43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 x14ac:dyDescent="0.25">
      <c r="B19" s="6">
        <f t="shared" si="1"/>
        <v>11</v>
      </c>
      <c r="D19" s="43" t="s">
        <v>60</v>
      </c>
      <c r="E19" s="43"/>
      <c r="F19" s="43"/>
      <c r="G19" s="43"/>
      <c r="H19" s="43"/>
      <c r="I19" s="43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25">
      <c r="B20" s="6">
        <f t="shared" si="1"/>
        <v>12</v>
      </c>
      <c r="D20" s="43" t="s">
        <v>61</v>
      </c>
      <c r="E20" s="43"/>
      <c r="F20" s="43"/>
      <c r="G20" s="43"/>
      <c r="H20" s="43"/>
      <c r="I20" s="43"/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25">
      <c r="B21" s="6">
        <f t="shared" si="1"/>
        <v>13</v>
      </c>
      <c r="D21" s="43" t="s">
        <v>62</v>
      </c>
      <c r="E21" s="43"/>
      <c r="F21" s="43"/>
      <c r="G21" s="43"/>
      <c r="H21" s="43"/>
      <c r="I21" s="43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25">
      <c r="B22" s="6">
        <f t="shared" si="1"/>
        <v>14</v>
      </c>
      <c r="D22" s="43" t="s">
        <v>63</v>
      </c>
      <c r="E22" s="43"/>
      <c r="F22" s="43"/>
      <c r="G22" s="43"/>
      <c r="H22" s="43"/>
      <c r="I22" s="43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25">
      <c r="B23" s="6">
        <f t="shared" si="1"/>
        <v>15</v>
      </c>
      <c r="D23" s="43" t="s">
        <v>64</v>
      </c>
      <c r="E23" s="43"/>
      <c r="F23" s="43"/>
      <c r="G23" s="43"/>
      <c r="H23" s="43"/>
      <c r="I23" s="43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25">
      <c r="B24" s="6">
        <f t="shared" si="1"/>
        <v>16</v>
      </c>
      <c r="D24" s="43" t="s">
        <v>65</v>
      </c>
      <c r="E24" s="43"/>
      <c r="F24" s="43"/>
      <c r="G24" s="43"/>
      <c r="H24" s="43"/>
      <c r="I24" s="43"/>
      <c r="J24" s="1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25">
      <c r="B25" s="6">
        <f t="shared" si="1"/>
        <v>17</v>
      </c>
      <c r="D25" s="43" t="s">
        <v>66</v>
      </c>
      <c r="E25" s="43"/>
      <c r="F25" s="43"/>
      <c r="G25" s="43"/>
      <c r="H25" s="43"/>
      <c r="I25" s="43"/>
      <c r="J25" s="4"/>
      <c r="K25" s="4"/>
      <c r="L25" s="4"/>
      <c r="M25" s="4"/>
      <c r="N25" s="4"/>
      <c r="O25" s="4"/>
      <c r="P25" s="4"/>
      <c r="Q25" s="10">
        <f>SUM(J25:P25)/7</f>
        <v>0</v>
      </c>
    </row>
    <row r="26" spans="2:17" x14ac:dyDescent="0.25">
      <c r="B26" s="6">
        <f t="shared" si="1"/>
        <v>18</v>
      </c>
      <c r="D26" s="43" t="s">
        <v>67</v>
      </c>
      <c r="E26" s="43"/>
      <c r="F26" s="43"/>
      <c r="G26" s="43"/>
      <c r="H26" s="43"/>
      <c r="I26" s="43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D27" s="43" t="s">
        <v>68</v>
      </c>
      <c r="E27" s="43"/>
      <c r="F27" s="43"/>
      <c r="G27" s="43"/>
      <c r="H27" s="43"/>
      <c r="I27" s="43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D28" s="43" t="s">
        <v>69</v>
      </c>
      <c r="E28" s="43"/>
      <c r="F28" s="43"/>
      <c r="G28" s="43"/>
      <c r="H28" s="43"/>
      <c r="I28" s="43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D29" s="43" t="s">
        <v>70</v>
      </c>
      <c r="E29" s="43"/>
      <c r="F29" s="43"/>
      <c r="G29" s="43"/>
      <c r="H29" s="43"/>
      <c r="I29" s="43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D30" s="43" t="s">
        <v>71</v>
      </c>
      <c r="E30" s="43"/>
      <c r="F30" s="43"/>
      <c r="G30" s="43"/>
      <c r="H30" s="43"/>
      <c r="I30" s="43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D31" s="43" t="s">
        <v>72</v>
      </c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D32" s="43" t="s">
        <v>73</v>
      </c>
      <c r="E32" s="43"/>
      <c r="F32" s="43"/>
      <c r="G32" s="43"/>
      <c r="H32" s="43"/>
      <c r="I32" s="43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D33" s="43" t="s">
        <v>74</v>
      </c>
      <c r="E33" s="43"/>
      <c r="F33" s="43"/>
      <c r="G33" s="43"/>
      <c r="H33" s="43"/>
      <c r="I33" s="43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43" t="s">
        <v>75</v>
      </c>
      <c r="E34" s="43"/>
      <c r="F34" s="43"/>
      <c r="G34" s="43"/>
      <c r="H34" s="43"/>
      <c r="I34" s="43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43"/>
      <c r="E35" s="43"/>
      <c r="F35" s="43"/>
      <c r="G35" s="43"/>
      <c r="H35" s="43"/>
      <c r="I35" s="43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6">COUNTIF(K9:K53,"&lt;70")</f>
        <v>8</v>
      </c>
      <c r="L55" s="12">
        <f t="shared" si="6"/>
        <v>8</v>
      </c>
      <c r="M55" s="12">
        <f t="shared" si="6"/>
        <v>8</v>
      </c>
      <c r="N55" s="12">
        <f t="shared" si="6"/>
        <v>8</v>
      </c>
      <c r="O55" s="12">
        <f t="shared" si="6"/>
        <v>8</v>
      </c>
      <c r="P55" s="12">
        <f t="shared" si="6"/>
        <v>8</v>
      </c>
      <c r="Q55" s="12">
        <f t="shared" si="6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0</v>
      </c>
      <c r="K56" s="12">
        <f t="shared" ref="K56:Q56" si="7">COUNT(K9:K53)</f>
        <v>8</v>
      </c>
      <c r="L56" s="12">
        <f t="shared" si="7"/>
        <v>8</v>
      </c>
      <c r="M56" s="12">
        <f t="shared" si="7"/>
        <v>8</v>
      </c>
      <c r="N56" s="12">
        <f t="shared" si="7"/>
        <v>8</v>
      </c>
      <c r="O56" s="12">
        <f t="shared" si="7"/>
        <v>8</v>
      </c>
      <c r="P56" s="12">
        <f t="shared" si="7"/>
        <v>8</v>
      </c>
      <c r="Q56" s="12">
        <f t="shared" si="7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 t="e">
        <f>J54/J56</f>
        <v>#DIV/0!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 t="e">
        <f>J55/J56</f>
        <v>#DIV/0!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C1" zoomScale="90" zoomScaleNormal="90" workbookViewId="0">
      <selection activeCell="T29" sqref="T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45</v>
      </c>
      <c r="E4" s="28"/>
      <c r="F4" s="28"/>
      <c r="G4" s="28"/>
      <c r="I4" t="s">
        <v>1</v>
      </c>
      <c r="J4" s="30" t="s">
        <v>49</v>
      </c>
      <c r="K4" s="30"/>
      <c r="M4" t="s">
        <v>2</v>
      </c>
      <c r="N4" s="29">
        <v>45721</v>
      </c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 t="s">
        <v>44</v>
      </c>
      <c r="E6" s="30"/>
      <c r="F6" s="30"/>
      <c r="G6" s="30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43" t="s">
        <v>25</v>
      </c>
      <c r="E9" s="43"/>
      <c r="F9" s="43"/>
      <c r="G9" s="43"/>
      <c r="H9" s="43"/>
      <c r="I9" s="43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SUM(J9:N9)/5</f>
        <v>17</v>
      </c>
    </row>
    <row r="10" spans="2:18" x14ac:dyDescent="0.25">
      <c r="B10" s="6">
        <f>B9+1</f>
        <v>2</v>
      </c>
      <c r="D10" s="43" t="s">
        <v>77</v>
      </c>
      <c r="E10" s="43"/>
      <c r="F10" s="43"/>
      <c r="G10" s="43"/>
      <c r="H10" s="43"/>
      <c r="I10" s="43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SUM(J10:N10)/5</f>
        <v>14</v>
      </c>
    </row>
    <row r="11" spans="2:18" x14ac:dyDescent="0.25">
      <c r="B11" s="6">
        <f t="shared" ref="B11:B53" si="1">B10+1</f>
        <v>3</v>
      </c>
      <c r="D11" s="43" t="s">
        <v>78</v>
      </c>
      <c r="E11" s="43"/>
      <c r="F11" s="43"/>
      <c r="G11" s="43"/>
      <c r="H11" s="43"/>
      <c r="I11" s="43"/>
      <c r="J11" s="4">
        <v>75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15</v>
      </c>
    </row>
    <row r="12" spans="2:18" x14ac:dyDescent="0.25">
      <c r="B12" s="6">
        <f t="shared" si="1"/>
        <v>4</v>
      </c>
      <c r="D12" s="43" t="s">
        <v>79</v>
      </c>
      <c r="E12" s="43"/>
      <c r="F12" s="43"/>
      <c r="G12" s="43"/>
      <c r="H12" s="43"/>
      <c r="I12" s="43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14</v>
      </c>
    </row>
    <row r="13" spans="2:18" x14ac:dyDescent="0.25">
      <c r="B13" s="6">
        <f t="shared" si="1"/>
        <v>5</v>
      </c>
      <c r="D13" s="43" t="s">
        <v>80</v>
      </c>
      <c r="E13" s="43"/>
      <c r="F13" s="43"/>
      <c r="G13" s="43"/>
      <c r="H13" s="43"/>
      <c r="I13" s="43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18</v>
      </c>
    </row>
    <row r="14" spans="2:18" x14ac:dyDescent="0.25">
      <c r="B14" s="6">
        <f t="shared" si="1"/>
        <v>6</v>
      </c>
      <c r="D14" s="43" t="s">
        <v>76</v>
      </c>
      <c r="E14" s="43"/>
      <c r="F14" s="43"/>
      <c r="G14" s="43"/>
      <c r="H14" s="43"/>
      <c r="I14" s="43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</v>
      </c>
    </row>
    <row r="15" spans="2:18" x14ac:dyDescent="0.25">
      <c r="B15" s="6">
        <f t="shared" si="1"/>
        <v>7</v>
      </c>
      <c r="D15" s="43" t="s">
        <v>81</v>
      </c>
      <c r="E15" s="43"/>
      <c r="F15" s="43"/>
      <c r="G15" s="43"/>
      <c r="H15" s="43"/>
      <c r="I15" s="43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</v>
      </c>
    </row>
    <row r="16" spans="2:18" x14ac:dyDescent="0.25">
      <c r="B16" s="6">
        <f t="shared" si="1"/>
        <v>8</v>
      </c>
      <c r="D16" s="43" t="s">
        <v>82</v>
      </c>
      <c r="E16" s="43"/>
      <c r="F16" s="43"/>
      <c r="G16" s="43"/>
      <c r="H16" s="43"/>
      <c r="I16" s="43"/>
      <c r="J16" s="4">
        <v>70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</v>
      </c>
    </row>
    <row r="17" spans="2:17" x14ac:dyDescent="0.25">
      <c r="B17" s="6">
        <f t="shared" si="1"/>
        <v>9</v>
      </c>
      <c r="D17" s="43" t="s">
        <v>83</v>
      </c>
      <c r="E17" s="43"/>
      <c r="F17" s="43"/>
      <c r="G17" s="43"/>
      <c r="H17" s="43"/>
      <c r="I17" s="43"/>
      <c r="J17" s="4">
        <v>75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15</v>
      </c>
    </row>
    <row r="18" spans="2:17" x14ac:dyDescent="0.25">
      <c r="B18" s="6">
        <f t="shared" si="1"/>
        <v>10</v>
      </c>
      <c r="D18" s="43" t="s">
        <v>84</v>
      </c>
      <c r="E18" s="43"/>
      <c r="F18" s="43"/>
      <c r="G18" s="43"/>
      <c r="H18" s="43"/>
      <c r="I18" s="43"/>
      <c r="J18" s="4">
        <v>75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15</v>
      </c>
    </row>
    <row r="19" spans="2:17" x14ac:dyDescent="0.25">
      <c r="B19" s="6">
        <f t="shared" si="1"/>
        <v>11</v>
      </c>
      <c r="D19" s="43" t="s">
        <v>85</v>
      </c>
      <c r="E19" s="43"/>
      <c r="F19" s="43"/>
      <c r="G19" s="43"/>
      <c r="H19" s="43"/>
      <c r="I19" s="43"/>
      <c r="J19" s="4">
        <v>75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15</v>
      </c>
    </row>
    <row r="20" spans="2:17" x14ac:dyDescent="0.25">
      <c r="B20" s="6">
        <f t="shared" si="1"/>
        <v>12</v>
      </c>
      <c r="D20" s="43" t="s">
        <v>86</v>
      </c>
      <c r="E20" s="43"/>
      <c r="F20" s="43"/>
      <c r="G20" s="43"/>
      <c r="H20" s="43"/>
      <c r="I20" s="43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16</v>
      </c>
    </row>
    <row r="21" spans="2:17" x14ac:dyDescent="0.25">
      <c r="B21" s="6">
        <f t="shared" si="1"/>
        <v>13</v>
      </c>
      <c r="D21" s="43" t="s">
        <v>87</v>
      </c>
      <c r="E21" s="43"/>
      <c r="F21" s="43"/>
      <c r="G21" s="43"/>
      <c r="H21" s="43"/>
      <c r="I21" s="43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16</v>
      </c>
    </row>
    <row r="22" spans="2:17" x14ac:dyDescent="0.25">
      <c r="B22" s="6">
        <f t="shared" si="1"/>
        <v>14</v>
      </c>
      <c r="D22" s="43" t="s">
        <v>88</v>
      </c>
      <c r="E22" s="43"/>
      <c r="F22" s="43"/>
      <c r="G22" s="43"/>
      <c r="H22" s="43"/>
      <c r="I22" s="43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16</v>
      </c>
    </row>
    <row r="23" spans="2:17" x14ac:dyDescent="0.25">
      <c r="B23" s="6">
        <f t="shared" si="1"/>
        <v>15</v>
      </c>
      <c r="D23" s="43" t="s">
        <v>89</v>
      </c>
      <c r="E23" s="43"/>
      <c r="F23" s="43"/>
      <c r="G23" s="43"/>
      <c r="H23" s="43"/>
      <c r="I23" s="43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</v>
      </c>
    </row>
    <row r="24" spans="2:17" x14ac:dyDescent="0.25">
      <c r="B24" s="6">
        <f t="shared" si="1"/>
        <v>16</v>
      </c>
      <c r="D24" s="43" t="s">
        <v>90</v>
      </c>
      <c r="E24" s="43"/>
      <c r="F24" s="43"/>
      <c r="G24" s="43"/>
      <c r="H24" s="43"/>
      <c r="I24" s="43"/>
      <c r="J24" s="4">
        <v>70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</v>
      </c>
    </row>
    <row r="25" spans="2:17" x14ac:dyDescent="0.25">
      <c r="B25" s="6">
        <f t="shared" si="1"/>
        <v>17</v>
      </c>
      <c r="D25" s="43" t="s">
        <v>91</v>
      </c>
      <c r="E25" s="43"/>
      <c r="F25" s="43"/>
      <c r="G25" s="43"/>
      <c r="H25" s="43"/>
      <c r="I25" s="43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16</v>
      </c>
    </row>
    <row r="26" spans="2:17" x14ac:dyDescent="0.25">
      <c r="B26" s="6">
        <f t="shared" si="1"/>
        <v>18</v>
      </c>
      <c r="C26" s="6"/>
      <c r="D26" s="43" t="s">
        <v>92</v>
      </c>
      <c r="E26" s="43"/>
      <c r="F26" s="43"/>
      <c r="G26" s="43"/>
      <c r="H26" s="43"/>
      <c r="I26" s="43"/>
      <c r="J26" s="4">
        <v>70</v>
      </c>
      <c r="K26" s="4"/>
      <c r="L26" s="4"/>
      <c r="M26" s="4"/>
      <c r="N26" s="4"/>
      <c r="O26" s="4"/>
      <c r="P26" s="4"/>
      <c r="Q26" s="10">
        <f t="shared" si="0"/>
        <v>14</v>
      </c>
    </row>
    <row r="27" spans="2:17" x14ac:dyDescent="0.25">
      <c r="B27" s="6">
        <f t="shared" si="1"/>
        <v>19</v>
      </c>
      <c r="C27" s="6"/>
      <c r="D27" s="43" t="s">
        <v>39</v>
      </c>
      <c r="E27" s="43"/>
      <c r="F27" s="43"/>
      <c r="G27" s="43"/>
      <c r="H27" s="43"/>
      <c r="I27" s="43"/>
      <c r="J27" s="4">
        <v>85</v>
      </c>
      <c r="K27" s="4"/>
      <c r="L27" s="4"/>
      <c r="M27" s="4"/>
      <c r="N27" s="4"/>
      <c r="O27" s="4"/>
      <c r="P27" s="4"/>
      <c r="Q27" s="10">
        <f t="shared" si="0"/>
        <v>17</v>
      </c>
    </row>
    <row r="28" spans="2:17" x14ac:dyDescent="0.25">
      <c r="B28" s="6">
        <f t="shared" si="1"/>
        <v>20</v>
      </c>
      <c r="C28" s="6"/>
      <c r="D28" s="43" t="s">
        <v>93</v>
      </c>
      <c r="E28" s="43"/>
      <c r="F28" s="43"/>
      <c r="G28" s="43"/>
      <c r="H28" s="43"/>
      <c r="I28" s="43"/>
      <c r="J28" s="4">
        <v>70</v>
      </c>
      <c r="K28" s="4"/>
      <c r="L28" s="4"/>
      <c r="M28" s="4"/>
      <c r="N28" s="4"/>
      <c r="O28" s="4"/>
      <c r="P28" s="4"/>
      <c r="Q28" s="10">
        <f t="shared" si="0"/>
        <v>14</v>
      </c>
    </row>
    <row r="29" spans="2:17" x14ac:dyDescent="0.25">
      <c r="B29" s="6">
        <f t="shared" si="1"/>
        <v>21</v>
      </c>
      <c r="C29" s="6"/>
      <c r="D29" s="43" t="s">
        <v>94</v>
      </c>
      <c r="E29" s="43"/>
      <c r="F29" s="43"/>
      <c r="G29" s="43"/>
      <c r="H29" s="43"/>
      <c r="I29" s="43"/>
      <c r="J29" s="4">
        <v>90</v>
      </c>
      <c r="K29" s="4"/>
      <c r="L29" s="4"/>
      <c r="M29" s="4"/>
      <c r="N29" s="4"/>
      <c r="O29" s="4"/>
      <c r="P29" s="4"/>
      <c r="Q29" s="10">
        <f t="shared" si="0"/>
        <v>18</v>
      </c>
    </row>
    <row r="30" spans="2:17" x14ac:dyDescent="0.25">
      <c r="B30" s="6">
        <f t="shared" si="1"/>
        <v>22</v>
      </c>
      <c r="C30" s="6"/>
      <c r="D30" s="43" t="s">
        <v>95</v>
      </c>
      <c r="E30" s="43"/>
      <c r="F30" s="43"/>
      <c r="G30" s="43"/>
      <c r="H30" s="43"/>
      <c r="I30" s="43"/>
      <c r="J30" s="4">
        <v>80</v>
      </c>
      <c r="K30" s="4"/>
      <c r="L30" s="4"/>
      <c r="M30" s="4"/>
      <c r="N30" s="4"/>
      <c r="O30" s="4"/>
      <c r="P30" s="4"/>
      <c r="Q30" s="10">
        <f t="shared" si="0"/>
        <v>16</v>
      </c>
    </row>
    <row r="31" spans="2:17" x14ac:dyDescent="0.25">
      <c r="B31" s="6">
        <f t="shared" si="1"/>
        <v>23</v>
      </c>
      <c r="C31" s="6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43"/>
      <c r="E32" s="43"/>
      <c r="F32" s="43"/>
      <c r="G32" s="43"/>
      <c r="H32" s="43"/>
      <c r="I32" s="4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43"/>
      <c r="E33" s="43"/>
      <c r="F33" s="43"/>
      <c r="G33" s="43"/>
      <c r="H33" s="43"/>
      <c r="I33" s="4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43"/>
      <c r="E34" s="43"/>
      <c r="F34" s="43"/>
      <c r="G34" s="43"/>
      <c r="H34" s="43"/>
      <c r="I34" s="4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3"/>
      <c r="E35" s="43"/>
      <c r="F35" s="43"/>
      <c r="G35" s="43"/>
      <c r="H35" s="43"/>
      <c r="I35" s="4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3"/>
      <c r="E36" s="43"/>
      <c r="F36" s="43"/>
      <c r="G36" s="43"/>
      <c r="H36" s="43"/>
      <c r="I36" s="4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3"/>
      <c r="E37" s="43"/>
      <c r="F37" s="43"/>
      <c r="G37" s="43"/>
      <c r="H37" s="43"/>
      <c r="I37" s="4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3"/>
      <c r="E38" s="43"/>
      <c r="F38" s="43"/>
      <c r="G38" s="43"/>
      <c r="H38" s="43"/>
      <c r="I38" s="4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3"/>
      <c r="E39" s="43"/>
      <c r="F39" s="43"/>
      <c r="G39" s="43"/>
      <c r="H39" s="43"/>
      <c r="I39" s="4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ref="Q46:Q48" si="2">SUM(J46:P46)/7</f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22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6">COUNTIF(K9:K53,"&lt;70")</f>
        <v>17</v>
      </c>
      <c r="L55" s="12">
        <f t="shared" si="6"/>
        <v>17</v>
      </c>
      <c r="M55" s="12">
        <f t="shared" si="6"/>
        <v>17</v>
      </c>
      <c r="N55" s="12">
        <f t="shared" si="6"/>
        <v>17</v>
      </c>
      <c r="O55" s="12">
        <f t="shared" si="6"/>
        <v>17</v>
      </c>
      <c r="P55" s="12">
        <f t="shared" si="6"/>
        <v>17</v>
      </c>
      <c r="Q55" s="12">
        <f t="shared" si="6"/>
        <v>38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22</v>
      </c>
      <c r="K56" s="12">
        <f t="shared" ref="K56:Q56" si="7">COUNT(K9:K53)</f>
        <v>17</v>
      </c>
      <c r="L56" s="12">
        <f t="shared" si="7"/>
        <v>17</v>
      </c>
      <c r="M56" s="12">
        <f t="shared" si="7"/>
        <v>17</v>
      </c>
      <c r="N56" s="12">
        <f t="shared" si="7"/>
        <v>17</v>
      </c>
      <c r="O56" s="12">
        <f t="shared" si="7"/>
        <v>17</v>
      </c>
      <c r="P56" s="12">
        <f t="shared" si="7"/>
        <v>17</v>
      </c>
      <c r="Q56" s="12">
        <f t="shared" si="7"/>
        <v>38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8">K54/K56</f>
        <v>0</v>
      </c>
      <c r="L57" s="14">
        <f t="shared" si="8"/>
        <v>0</v>
      </c>
      <c r="M57" s="14">
        <f t="shared" si="8"/>
        <v>0</v>
      </c>
      <c r="N57" s="14">
        <f t="shared" si="8"/>
        <v>0</v>
      </c>
      <c r="O57" s="14">
        <f t="shared" si="8"/>
        <v>0</v>
      </c>
      <c r="P57" s="14">
        <f t="shared" si="8"/>
        <v>0</v>
      </c>
      <c r="Q57" s="14">
        <f t="shared" si="8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9">K55/K56</f>
        <v>1</v>
      </c>
      <c r="L58" s="14">
        <f t="shared" si="9"/>
        <v>1</v>
      </c>
      <c r="M58" s="14">
        <f t="shared" si="9"/>
        <v>1</v>
      </c>
      <c r="N58" s="14">
        <f t="shared" si="9"/>
        <v>1</v>
      </c>
      <c r="O58" s="14">
        <f t="shared" si="9"/>
        <v>1</v>
      </c>
      <c r="P58" s="14">
        <f t="shared" si="9"/>
        <v>1</v>
      </c>
      <c r="Q58" s="14">
        <f t="shared" si="9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zoomScaleNormal="100" workbookViewId="0">
      <selection activeCell="V15" sqref="V1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5" t="s">
        <v>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/>
      <c r="E4" s="28"/>
      <c r="F4" s="28"/>
      <c r="G4" s="28"/>
      <c r="I4" t="s">
        <v>1</v>
      </c>
      <c r="J4" s="30"/>
      <c r="K4" s="30"/>
      <c r="M4" t="s">
        <v>2</v>
      </c>
      <c r="N4" s="29"/>
      <c r="O4" s="29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0"/>
      <c r="E6" s="30"/>
      <c r="F6" s="30"/>
      <c r="G6" s="30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D9" s="37"/>
      <c r="E9" s="38"/>
      <c r="F9" s="38"/>
      <c r="G9" s="38"/>
      <c r="H9" s="38"/>
      <c r="I9" s="39"/>
      <c r="J9" s="4"/>
      <c r="K9" s="4"/>
      <c r="L9" s="4"/>
      <c r="M9" s="4"/>
      <c r="N9" s="4"/>
      <c r="O9" s="4"/>
      <c r="P9" s="4"/>
      <c r="Q9" s="10">
        <f>SUM(J9:N9)/5</f>
        <v>0</v>
      </c>
    </row>
    <row r="10" spans="2:18" x14ac:dyDescent="0.25">
      <c r="B10" s="6">
        <f>B9+1</f>
        <v>2</v>
      </c>
      <c r="D10" s="37"/>
      <c r="E10" s="38"/>
      <c r="F10" s="38"/>
      <c r="G10" s="38"/>
      <c r="H10" s="38"/>
      <c r="I10" s="39"/>
      <c r="J10" s="4"/>
      <c r="K10" s="4"/>
      <c r="L10" s="4"/>
      <c r="M10" s="4"/>
      <c r="N10" s="4"/>
      <c r="O10" s="4"/>
      <c r="P10" s="4"/>
      <c r="Q10" s="10">
        <f t="shared" ref="Q10:Q14" si="0">SUM(J10:N10)/5</f>
        <v>0</v>
      </c>
    </row>
    <row r="11" spans="2:18" x14ac:dyDescent="0.25">
      <c r="B11" s="6">
        <f t="shared" ref="B11:B53" si="1">B10+1</f>
        <v>3</v>
      </c>
      <c r="D11" s="37"/>
      <c r="E11" s="38"/>
      <c r="F11" s="38"/>
      <c r="G11" s="38"/>
      <c r="H11" s="38"/>
      <c r="I11" s="39"/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 x14ac:dyDescent="0.25">
      <c r="B12" s="6">
        <f t="shared" si="1"/>
        <v>4</v>
      </c>
      <c r="D12" s="37"/>
      <c r="E12" s="38"/>
      <c r="F12" s="38"/>
      <c r="G12" s="38"/>
      <c r="H12" s="38"/>
      <c r="I12" s="39"/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 x14ac:dyDescent="0.25">
      <c r="B13" s="6">
        <f t="shared" si="1"/>
        <v>5</v>
      </c>
      <c r="D13" s="37"/>
      <c r="E13" s="38"/>
      <c r="F13" s="38"/>
      <c r="G13" s="38"/>
      <c r="H13" s="38"/>
      <c r="I13" s="39"/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 x14ac:dyDescent="0.25">
      <c r="B14" s="6">
        <f t="shared" si="1"/>
        <v>6</v>
      </c>
      <c r="D14" s="37"/>
      <c r="E14" s="38"/>
      <c r="F14" s="38"/>
      <c r="G14" s="38"/>
      <c r="H14" s="38"/>
      <c r="I14" s="39"/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 t="shared" si="1"/>
        <v>7</v>
      </c>
      <c r="D15" s="37"/>
      <c r="E15" s="38"/>
      <c r="F15" s="38"/>
      <c r="G15" s="38"/>
      <c r="H15" s="38"/>
      <c r="I15" s="39"/>
      <c r="J15" s="4"/>
      <c r="K15" s="4"/>
      <c r="L15" s="4"/>
      <c r="M15" s="4"/>
      <c r="N15" s="4"/>
      <c r="O15" s="4"/>
      <c r="P15" s="4"/>
      <c r="Q15" s="10">
        <f t="shared" ref="Q15:Q48" si="2">SUM(J15:P15)/7</f>
        <v>0</v>
      </c>
    </row>
    <row r="16" spans="2:18" x14ac:dyDescent="0.25">
      <c r="B16" s="6">
        <f t="shared" si="1"/>
        <v>8</v>
      </c>
      <c r="D16" s="37"/>
      <c r="E16" s="38"/>
      <c r="F16" s="38"/>
      <c r="G16" s="38"/>
      <c r="H16" s="38"/>
      <c r="I16" s="39"/>
      <c r="J16" s="4"/>
      <c r="K16" s="4"/>
      <c r="L16" s="4"/>
      <c r="M16" s="4"/>
      <c r="N16" s="4"/>
      <c r="O16" s="4"/>
      <c r="P16" s="4"/>
      <c r="Q16" s="10">
        <f t="shared" si="2"/>
        <v>0</v>
      </c>
    </row>
    <row r="17" spans="2:17" x14ac:dyDescent="0.25">
      <c r="B17" s="6">
        <f t="shared" si="1"/>
        <v>9</v>
      </c>
      <c r="D17" s="37"/>
      <c r="E17" s="38"/>
      <c r="F17" s="38"/>
      <c r="G17" s="38"/>
      <c r="H17" s="38"/>
      <c r="I17" s="39"/>
      <c r="J17" s="4"/>
      <c r="K17" s="4"/>
      <c r="L17" s="4"/>
      <c r="M17" s="4"/>
      <c r="N17" s="4"/>
      <c r="O17" s="4"/>
      <c r="P17" s="4"/>
      <c r="Q17" s="10">
        <f t="shared" si="2"/>
        <v>0</v>
      </c>
    </row>
    <row r="18" spans="2:17" x14ac:dyDescent="0.25">
      <c r="B18" s="6">
        <f t="shared" si="1"/>
        <v>10</v>
      </c>
      <c r="D18" s="37"/>
      <c r="E18" s="38"/>
      <c r="F18" s="38"/>
      <c r="G18" s="38"/>
      <c r="H18" s="38"/>
      <c r="I18" s="39"/>
      <c r="J18" s="4"/>
      <c r="K18" s="4"/>
      <c r="L18" s="4"/>
      <c r="M18" s="4"/>
      <c r="N18" s="4"/>
      <c r="O18" s="4"/>
      <c r="P18" s="4"/>
      <c r="Q18" s="10">
        <f t="shared" si="2"/>
        <v>0</v>
      </c>
    </row>
    <row r="19" spans="2:17" x14ac:dyDescent="0.25">
      <c r="B19" s="6">
        <f t="shared" si="1"/>
        <v>11</v>
      </c>
      <c r="D19" s="37"/>
      <c r="E19" s="38"/>
      <c r="F19" s="38"/>
      <c r="G19" s="38"/>
      <c r="H19" s="38"/>
      <c r="I19" s="39"/>
      <c r="J19" s="4"/>
      <c r="K19" s="4"/>
      <c r="L19" s="4"/>
      <c r="M19" s="4"/>
      <c r="N19" s="4"/>
      <c r="O19" s="4"/>
      <c r="P19" s="4"/>
      <c r="Q19" s="10">
        <f t="shared" si="2"/>
        <v>0</v>
      </c>
    </row>
    <row r="20" spans="2:17" x14ac:dyDescent="0.25">
      <c r="B20" s="6">
        <f t="shared" si="1"/>
        <v>12</v>
      </c>
      <c r="D20" s="37"/>
      <c r="E20" s="38"/>
      <c r="F20" s="38"/>
      <c r="G20" s="38"/>
      <c r="H20" s="38"/>
      <c r="I20" s="39"/>
      <c r="J20" s="4"/>
      <c r="K20" s="4"/>
      <c r="L20" s="4"/>
      <c r="M20" s="4"/>
      <c r="N20" s="4"/>
      <c r="O20" s="4"/>
      <c r="P20" s="4"/>
      <c r="Q20" s="10">
        <f t="shared" si="2"/>
        <v>0</v>
      </c>
    </row>
    <row r="21" spans="2:17" x14ac:dyDescent="0.25">
      <c r="B21" s="6">
        <f t="shared" si="1"/>
        <v>13</v>
      </c>
      <c r="D21" s="37"/>
      <c r="E21" s="38"/>
      <c r="F21" s="38"/>
      <c r="G21" s="38"/>
      <c r="H21" s="38"/>
      <c r="I21" s="39"/>
      <c r="J21" s="4"/>
      <c r="K21" s="4"/>
      <c r="L21" s="4"/>
      <c r="M21" s="4"/>
      <c r="N21" s="4"/>
      <c r="O21" s="4"/>
      <c r="P21" s="4"/>
      <c r="Q21" s="10">
        <f t="shared" si="2"/>
        <v>0</v>
      </c>
    </row>
    <row r="22" spans="2:17" x14ac:dyDescent="0.25">
      <c r="B22" s="6">
        <f t="shared" si="1"/>
        <v>14</v>
      </c>
      <c r="D22" s="37"/>
      <c r="E22" s="38"/>
      <c r="F22" s="38"/>
      <c r="G22" s="38"/>
      <c r="H22" s="38"/>
      <c r="I22" s="39"/>
      <c r="J22" s="4"/>
      <c r="K22" s="4"/>
      <c r="L22" s="4"/>
      <c r="M22" s="4"/>
      <c r="N22" s="4"/>
      <c r="O22" s="4"/>
      <c r="P22" s="4"/>
      <c r="Q22" s="10">
        <f t="shared" si="2"/>
        <v>0</v>
      </c>
    </row>
    <row r="23" spans="2:17" x14ac:dyDescent="0.25">
      <c r="B23" s="6">
        <f t="shared" si="1"/>
        <v>15</v>
      </c>
      <c r="D23" s="37"/>
      <c r="E23" s="38"/>
      <c r="F23" s="38"/>
      <c r="G23" s="38"/>
      <c r="H23" s="38"/>
      <c r="I23" s="39"/>
      <c r="J23" s="4"/>
      <c r="K23" s="4"/>
      <c r="L23" s="4"/>
      <c r="M23" s="4"/>
      <c r="N23" s="4"/>
      <c r="O23" s="4"/>
      <c r="P23" s="4"/>
      <c r="Q23" s="10">
        <f t="shared" si="2"/>
        <v>0</v>
      </c>
    </row>
    <row r="24" spans="2:17" x14ac:dyDescent="0.25">
      <c r="B24" s="6">
        <f t="shared" si="1"/>
        <v>16</v>
      </c>
      <c r="D24" s="37"/>
      <c r="E24" s="38"/>
      <c r="F24" s="38"/>
      <c r="G24" s="38"/>
      <c r="H24" s="38"/>
      <c r="I24" s="39"/>
      <c r="J24" s="4"/>
      <c r="K24" s="4"/>
      <c r="L24" s="4"/>
      <c r="M24" s="4"/>
      <c r="N24" s="4"/>
      <c r="O24" s="4"/>
      <c r="P24" s="4"/>
      <c r="Q24" s="10">
        <f t="shared" si="2"/>
        <v>0</v>
      </c>
    </row>
    <row r="25" spans="2:17" x14ac:dyDescent="0.25">
      <c r="B25" s="6">
        <f t="shared" si="1"/>
        <v>17</v>
      </c>
      <c r="C25" s="6"/>
      <c r="D25" s="37"/>
      <c r="E25" s="38"/>
      <c r="F25" s="38"/>
      <c r="G25" s="38"/>
      <c r="H25" s="38"/>
      <c r="I25" s="39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x14ac:dyDescent="0.25">
      <c r="B26" s="6">
        <f t="shared" si="1"/>
        <v>18</v>
      </c>
      <c r="C26" s="6"/>
      <c r="D26" s="37"/>
      <c r="E26" s="38"/>
      <c r="F26" s="38"/>
      <c r="G26" s="38"/>
      <c r="H26" s="38"/>
      <c r="I26" s="39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x14ac:dyDescent="0.25">
      <c r="B27" s="6">
        <f t="shared" si="1"/>
        <v>19</v>
      </c>
      <c r="C27" s="6"/>
      <c r="D27" s="37"/>
      <c r="E27" s="38"/>
      <c r="F27" s="38"/>
      <c r="G27" s="38"/>
      <c r="H27" s="38"/>
      <c r="I27" s="39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x14ac:dyDescent="0.25">
      <c r="B28" s="6">
        <f t="shared" si="1"/>
        <v>20</v>
      </c>
      <c r="C28" s="6"/>
      <c r="D28" s="37"/>
      <c r="E28" s="38"/>
      <c r="F28" s="38"/>
      <c r="G28" s="38"/>
      <c r="H28" s="38"/>
      <c r="I28" s="39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x14ac:dyDescent="0.25">
      <c r="B29" s="6">
        <f t="shared" si="1"/>
        <v>21</v>
      </c>
      <c r="C29" s="6"/>
      <c r="D29" s="37"/>
      <c r="E29" s="38"/>
      <c r="F29" s="38"/>
      <c r="G29" s="38"/>
      <c r="H29" s="38"/>
      <c r="I29" s="39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x14ac:dyDescent="0.25">
      <c r="B30" s="6">
        <f t="shared" si="1"/>
        <v>22</v>
      </c>
      <c r="C30" s="6"/>
      <c r="D30" s="43"/>
      <c r="E30" s="43"/>
      <c r="F30" s="43"/>
      <c r="G30" s="43"/>
      <c r="H30" s="43"/>
      <c r="I30" s="43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x14ac:dyDescent="0.25">
      <c r="B31" s="6">
        <f t="shared" si="1"/>
        <v>23</v>
      </c>
      <c r="C31" s="6"/>
      <c r="D31" s="43"/>
      <c r="E31" s="43"/>
      <c r="F31" s="43"/>
      <c r="G31" s="43"/>
      <c r="H31" s="43"/>
      <c r="I31" s="43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x14ac:dyDescent="0.25">
      <c r="B32" s="6">
        <f t="shared" si="1"/>
        <v>24</v>
      </c>
      <c r="C32" s="6"/>
      <c r="D32" s="43"/>
      <c r="E32" s="43"/>
      <c r="F32" s="43"/>
      <c r="G32" s="43"/>
      <c r="H32" s="43"/>
      <c r="I32" s="43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x14ac:dyDescent="0.25">
      <c r="B33" s="6">
        <f t="shared" si="1"/>
        <v>25</v>
      </c>
      <c r="C33" s="6"/>
      <c r="D33" s="43"/>
      <c r="E33" s="43"/>
      <c r="F33" s="43"/>
      <c r="G33" s="43"/>
      <c r="H33" s="43"/>
      <c r="I33" s="43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x14ac:dyDescent="0.25">
      <c r="B34" s="6">
        <f t="shared" si="1"/>
        <v>26</v>
      </c>
      <c r="C34" s="6"/>
      <c r="D34" s="36"/>
      <c r="E34" s="36"/>
      <c r="F34" s="36"/>
      <c r="G34" s="36"/>
      <c r="H34" s="36"/>
      <c r="I34" s="3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x14ac:dyDescent="0.25">
      <c r="B35" s="6">
        <f t="shared" si="1"/>
        <v>27</v>
      </c>
      <c r="C35" s="6"/>
      <c r="D35" s="36"/>
      <c r="E35" s="36"/>
      <c r="F35" s="36"/>
      <c r="G35" s="36"/>
      <c r="H35" s="36"/>
      <c r="I35" s="3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 x14ac:dyDescent="0.25">
      <c r="B36" s="6">
        <f t="shared" si="1"/>
        <v>28</v>
      </c>
      <c r="C36" s="6"/>
      <c r="D36" s="36"/>
      <c r="E36" s="36"/>
      <c r="F36" s="36"/>
      <c r="G36" s="36"/>
      <c r="H36" s="36"/>
      <c r="I36" s="3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x14ac:dyDescent="0.25">
      <c r="B37" s="6">
        <f t="shared" si="1"/>
        <v>29</v>
      </c>
      <c r="C37" s="6"/>
      <c r="D37" s="36"/>
      <c r="E37" s="36"/>
      <c r="F37" s="36"/>
      <c r="G37" s="36"/>
      <c r="H37" s="36"/>
      <c r="I37" s="3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x14ac:dyDescent="0.25">
      <c r="B38" s="6">
        <f t="shared" si="1"/>
        <v>30</v>
      </c>
      <c r="C38" s="6"/>
      <c r="D38" s="36"/>
      <c r="E38" s="36"/>
      <c r="F38" s="36"/>
      <c r="G38" s="36"/>
      <c r="H38" s="36"/>
      <c r="I38" s="36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x14ac:dyDescent="0.25">
      <c r="B39" s="6">
        <f t="shared" si="1"/>
        <v>31</v>
      </c>
      <c r="C39" s="6"/>
      <c r="D39" s="36"/>
      <c r="E39" s="36"/>
      <c r="F39" s="36"/>
      <c r="G39" s="36"/>
      <c r="H39" s="36"/>
      <c r="I39" s="36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x14ac:dyDescent="0.25">
      <c r="B40" s="6">
        <f t="shared" si="1"/>
        <v>32</v>
      </c>
      <c r="C40" s="6"/>
      <c r="D40" s="36"/>
      <c r="E40" s="36"/>
      <c r="F40" s="36"/>
      <c r="G40" s="36"/>
      <c r="H40" s="36"/>
      <c r="I40" s="36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x14ac:dyDescent="0.25">
      <c r="B41" s="6">
        <f t="shared" si="1"/>
        <v>33</v>
      </c>
      <c r="C41" s="6"/>
      <c r="D41" s="36"/>
      <c r="E41" s="36"/>
      <c r="F41" s="36"/>
      <c r="G41" s="36"/>
      <c r="H41" s="36"/>
      <c r="I41" s="36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x14ac:dyDescent="0.25">
      <c r="B42" s="6">
        <f t="shared" si="1"/>
        <v>34</v>
      </c>
      <c r="C42" s="6"/>
      <c r="D42" s="36"/>
      <c r="E42" s="36"/>
      <c r="F42" s="36"/>
      <c r="G42" s="36"/>
      <c r="H42" s="36"/>
      <c r="I42" s="36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 x14ac:dyDescent="0.25">
      <c r="B43" s="6">
        <f t="shared" si="1"/>
        <v>35</v>
      </c>
      <c r="C43" s="6"/>
      <c r="D43" s="36"/>
      <c r="E43" s="36"/>
      <c r="F43" s="36"/>
      <c r="G43" s="36"/>
      <c r="H43" s="36"/>
      <c r="I43" s="36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 x14ac:dyDescent="0.25">
      <c r="B44" s="6">
        <f t="shared" si="1"/>
        <v>36</v>
      </c>
      <c r="C44" s="6"/>
      <c r="D44" s="36"/>
      <c r="E44" s="36"/>
      <c r="F44" s="36"/>
      <c r="G44" s="36"/>
      <c r="H44" s="36"/>
      <c r="I44" s="36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 x14ac:dyDescent="0.25">
      <c r="B45" s="6">
        <f t="shared" si="1"/>
        <v>37</v>
      </c>
      <c r="C45" s="7"/>
      <c r="D45" s="36"/>
      <c r="E45" s="36"/>
      <c r="F45" s="36"/>
      <c r="G45" s="36"/>
      <c r="H45" s="36"/>
      <c r="I45" s="36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 x14ac:dyDescent="0.25">
      <c r="B46" s="6">
        <f t="shared" si="1"/>
        <v>38</v>
      </c>
      <c r="C46" s="7"/>
      <c r="D46" s="36"/>
      <c r="E46" s="36"/>
      <c r="F46" s="36"/>
      <c r="G46" s="36"/>
      <c r="H46" s="36"/>
      <c r="I46" s="36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 x14ac:dyDescent="0.25">
      <c r="B47" s="6">
        <f t="shared" si="1"/>
        <v>39</v>
      </c>
      <c r="C47" s="7"/>
      <c r="D47" s="36"/>
      <c r="E47" s="36"/>
      <c r="F47" s="36"/>
      <c r="G47" s="36"/>
      <c r="H47" s="36"/>
      <c r="I47" s="36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 x14ac:dyDescent="0.25">
      <c r="B48" s="6">
        <f t="shared" si="1"/>
        <v>40</v>
      </c>
      <c r="C48" s="7"/>
      <c r="D48" s="36"/>
      <c r="E48" s="36"/>
      <c r="F48" s="36"/>
      <c r="G48" s="36"/>
      <c r="H48" s="36"/>
      <c r="I48" s="36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 x14ac:dyDescent="0.25">
      <c r="B49" s="6">
        <f t="shared" si="1"/>
        <v>41</v>
      </c>
      <c r="C49" s="7"/>
      <c r="D49" s="36"/>
      <c r="E49" s="36"/>
      <c r="F49" s="36"/>
      <c r="G49" s="36"/>
      <c r="H49" s="36"/>
      <c r="I49" s="36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 x14ac:dyDescent="0.25">
      <c r="B50" s="6">
        <f t="shared" si="1"/>
        <v>42</v>
      </c>
      <c r="C50" s="7"/>
      <c r="D50" s="36"/>
      <c r="E50" s="36"/>
      <c r="F50" s="36"/>
      <c r="G50" s="36"/>
      <c r="H50" s="36"/>
      <c r="I50" s="36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 x14ac:dyDescent="0.25">
      <c r="B51" s="6">
        <f t="shared" si="1"/>
        <v>43</v>
      </c>
      <c r="C51" s="7"/>
      <c r="D51" s="36"/>
      <c r="E51" s="36"/>
      <c r="F51" s="36"/>
      <c r="G51" s="36"/>
      <c r="H51" s="36"/>
      <c r="I51" s="36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 x14ac:dyDescent="0.25">
      <c r="B52" s="6">
        <f t="shared" si="1"/>
        <v>44</v>
      </c>
      <c r="C52" s="7"/>
      <c r="D52" s="36"/>
      <c r="E52" s="36"/>
      <c r="F52" s="36"/>
      <c r="G52" s="36"/>
      <c r="H52" s="36"/>
      <c r="I52" s="36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 x14ac:dyDescent="0.25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0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 t="e">
        <f>J54/J56</f>
        <v>#DIV/0!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 t="e">
        <f>J55/J56</f>
        <v>#DIV/0!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Asesoria Empresarial RAVA ramos villegas</cp:lastModifiedBy>
  <cp:lastPrinted>2023-03-21T15:13:53Z</cp:lastPrinted>
  <dcterms:created xsi:type="dcterms:W3CDTF">2023-03-14T19:16:59Z</dcterms:created>
  <dcterms:modified xsi:type="dcterms:W3CDTF">2025-03-04T18:55:48Z</dcterms:modified>
</cp:coreProperties>
</file>