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Reporte de Calificaciones\"/>
    </mc:Choice>
  </mc:AlternateContent>
  <xr:revisionPtr revIDLastSave="0" documentId="13_ncr:1_{39DCEC64-FE59-4F27-897E-DBE5D5CFDF3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2" l="1"/>
  <c r="L16" i="22"/>
  <c r="I28" i="10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10"/>
  <c r="G28" i="10"/>
  <c r="E28" i="10"/>
  <c r="L17" i="10"/>
  <c r="L16" i="10"/>
  <c r="N28" i="25" l="1"/>
  <c r="E28" i="25"/>
  <c r="E28" i="24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<sst xmlns="http://schemas.openxmlformats.org/spreadsheetml/2006/main" count="201" uniqueCount="49">
  <si>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</si>
  <si>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</si>
  <si>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</si>
  <si>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</si>
  <si>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</si>
  <si>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</si>
  <si>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</si>
  <si>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</si>
  <si>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</si>
  <si>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</si>
  <si>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</si>
  <si>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</si>
  <si>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</si>
  <si>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</si>
  <si>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</si>
  <si>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</si>
  <si>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</si>
  <si>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</si>
  <si>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</si>
  <si>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</si>
  <si>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</si>
  <si>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</si>
  <si>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</si>
  <si>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</si>
  <si>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</si>
  <si>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</si>
  <si>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</si>
  <si>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</si>
  <si>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</si>
  <si>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</si>
  <si>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</si>
  <si>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</si>
  <si>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</si>
  <si>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</si>
  <si>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</si>
  <si>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</si>
  <si>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</si>
  <si>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</si>
  <si>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</si>
  <si>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</si>
  <si>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INTEGRAL</t>
  </si>
  <si>
    <t>FUNDAMENTOS DE TERMODINAMICA</t>
  </si>
  <si>
    <t>411-A</t>
  </si>
  <si>
    <t>411-B</t>
  </si>
  <si>
    <t>206-A</t>
  </si>
  <si>
    <t>406-A</t>
  </si>
  <si>
    <t>IMCT</t>
  </si>
  <si>
    <t>FEB - JUN 2025</t>
  </si>
  <si>
    <t>FISICOQUIMICA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</si>
</sst>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Normal="100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21</v>
      </c>
      <c r="F14" s="27">
        <v>12</v>
      </c>
      <c r="G14" s="9"/>
      <c r="H14" s="10"/>
      <c r="I14" s="27">
        <v>9</v>
      </c>
      <c r="J14" s="10"/>
      <c r="K14" s="9"/>
      <c r="L14" s="28">
        <v>0</v>
      </c>
      <c r="M14" s="9">
        <v>41</v>
      </c>
      <c r="N14" s="30">
        <v>0.56999999999999995</v>
      </c>
    </row>
    <row r="15" spans="1:14" s="11" customFormat="1" ht="18.75" customHeigh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ht="24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1</v>
      </c>
      <c r="C17" s="21" t="s">
        <v>45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0.77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66</v>
      </c>
      <c r="G28" s="17">
        <f>SUM(G14:G27)</f>
        <v>0</v>
      </c>
      <c r="H28" s="24"/>
      <c r="I28" s="17">
        <f>SUM(I14:I17)</f>
        <v>26</v>
      </c>
      <c r="J28" s="24"/>
      <c r="K28" s="17"/>
      <c r="L28" s="18"/>
      <c r="M28" s="23">
        <f>AVERAGE(M14:M27)</f>
        <v>60.5</v>
      </c>
      <c r="N28" s="19">
        <f>AVERAGE(N14:N27)</f>
        <v>0.71250000000000002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35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M20" sqref="M2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21</v>
      </c>
      <c r="F14" s="27">
        <v>16</v>
      </c>
      <c r="G14" s="9"/>
      <c r="H14" s="10"/>
      <c r="I14" s="27">
        <v>5</v>
      </c>
      <c r="J14" s="10"/>
      <c r="K14" s="9"/>
      <c r="L14" s="28">
        <v>0</v>
      </c>
      <c r="M14" s="9">
        <v>55</v>
      </c>
      <c r="N14" s="30">
        <v>0.76</v>
      </c>
    </row>
    <row r="15" spans="1:14" s="11" customForma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2</v>
      </c>
      <c r="C17" s="21" t="s">
        <v>45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23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9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70" zoomScaleNormal="70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/>
      <c r="B14" s="9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9"/>
      <c r="C15" s="21"/>
      <c r="D15" s="9"/>
      <c r="E15" s="9"/>
      <c r="F15" s="27"/>
      <c r="G15" s="9"/>
      <c r="H15" s="10"/>
      <c r="I15" s="27"/>
      <c r="J15" s="10"/>
      <c r="K15" s="9"/>
      <c r="L15" s="28"/>
      <c r="M15" s="9"/>
      <c r="N15" s="28"/>
    </row>
    <row r="16" spans="1:14" s="11" customFormat="1" x14ac:dyDescent="0.2">
      <c r="A16" s="29"/>
      <c r="B16" s="9"/>
      <c r="C16" s="21"/>
      <c r="D16" s="9"/>
      <c r="E16" s="9"/>
      <c r="F16" s="9"/>
      <c r="G16" s="9"/>
      <c r="H16" s="10"/>
      <c r="I16" s="9"/>
      <c r="J16" s="10"/>
      <c r="K16" s="9"/>
      <c r="L16" s="10"/>
      <c r="M16" s="9"/>
      <c r="N16" s="10"/>
    </row>
    <row r="17" spans="1:14" s="11" customFormat="1" x14ac:dyDescent="0.2">
      <c r="A17" s="29"/>
      <c r="B17" s="9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29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29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29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/>
      <c r="H28" s="18"/>
      <c r="I28" s="17">
        <f t="shared" ref="I28" si="0">(E28-SUM(F28:G28))-K28</f>
        <v>0</v>
      </c>
      <c r="J28" s="18"/>
      <c r="K28" s="17"/>
      <c r="L28" s="18"/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32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3" zoomScaleNormal="100" zoomScaleSheetLayoutView="100" workbookViewId="0">
      <selection activeCell="P11" sqref="P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/>
      <c r="B14" s="25"/>
      <c r="C14" s="21"/>
      <c r="D14" s="9"/>
      <c r="E14" s="9"/>
      <c r="F14" s="27"/>
      <c r="G14" s="9"/>
      <c r="H14" s="10"/>
      <c r="I14" s="27"/>
      <c r="J14" s="10"/>
      <c r="K14" s="9"/>
      <c r="L14" s="28"/>
      <c r="M14" s="9"/>
      <c r="N14" s="28"/>
    </row>
    <row r="15" spans="1:14" s="11" customFormat="1" x14ac:dyDescent="0.2">
      <c r="A15" s="29"/>
      <c r="B15" s="25"/>
      <c r="C15" s="21"/>
      <c r="D15" s="9"/>
      <c r="E15" s="9"/>
      <c r="F15" s="9"/>
      <c r="G15" s="9"/>
      <c r="H15" s="10"/>
      <c r="I15" s="9"/>
      <c r="J15" s="10"/>
      <c r="K15" s="9"/>
      <c r="L15" s="10"/>
      <c r="M15" s="9"/>
      <c r="N15" s="10"/>
    </row>
    <row r="16" spans="1:14" s="11" customFormat="1" x14ac:dyDescent="0.2">
      <c r="A16" s="29"/>
      <c r="B16" s="25"/>
      <c r="C16" s="21"/>
      <c r="D16" s="9"/>
      <c r="E16" s="9"/>
      <c r="F16" s="22"/>
      <c r="G16" s="22"/>
      <c r="H16" s="10"/>
      <c r="I16" s="9"/>
      <c r="J16" s="10"/>
      <c r="K16" s="9"/>
      <c r="L16" s="10"/>
      <c r="M16" s="22"/>
      <c r="N16" s="26"/>
    </row>
    <row r="17" spans="1:14" s="11" customFormat="1" x14ac:dyDescent="0.2">
      <c r="A17" s="29"/>
      <c r="B17" s="25"/>
      <c r="C17" s="21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24" t="e">
        <f>SUM(F28:G28)/E28</f>
        <v>#DIV/0!</v>
      </c>
      <c r="I28" s="17">
        <f t="shared" ref="I28" si="0">(E28-SUM(F28:G28))-K28</f>
        <v>0</v>
      </c>
      <c r="J28" s="24" t="e">
        <f t="shared" ref="J28" si="1">I28/E28</f>
        <v>#DIV/0!</v>
      </c>
      <c r="K28" s="17">
        <f>SUM(K14:K27)</f>
        <v>0</v>
      </c>
      <c r="L28" s="24" t="e">
        <f t="shared" ref="L28" si="2">K28/E28</f>
        <v>#DIV/0!</v>
      </c>
      <c r="M28" s="23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MCIA. CARLOS MANUEL MONTOYA NAFARRATE</v>
      </c>
      <c r="C37" s="32"/>
      <c r="D37" s="32"/>
      <c r="E37" s="13"/>
      <c r="F37" s="13"/>
      <c r="G37" s="32" t="s">
        <v>39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2025-04-05T03:06:54Z</dcterms:modified>
  <cp:category/>
  <cp:contentStatus/>
</cp:coreProperties>
</file>