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C64403B1-8B4E-4679-B466-28D51B85E9E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L16" i="25"/>
  <c r="L24" i="24"/>
  <c r="L23" i="24"/>
  <c r="L22" i="24"/>
  <c r="L21" i="24"/>
  <c r="L20" i="24"/>
  <c r="L19" i="24"/>
  <c r="L16" i="23"/>
  <c r="L17" i="22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<sst xmlns="http://schemas.openxmlformats.org/spreadsheetml/2006/main" count="264" uniqueCount="51">
  <si>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</si>
  <si>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</si>
  <si>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</si>
  <si>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</si>
  <si>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</si>
  <si>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</si>
  <si>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</si>
  <si>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</si>
  <si>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</si>
  <si>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</si>
  <si>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</si>
  <si>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</si>
  <si>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</si>
  <si>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</si>
  <si>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</si>
  <si>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</si>
  <si>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</si>
  <si>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</si>
  <si>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</si>
  <si>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</si>
  <si>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</si>
  <si>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</si>
  <si>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</si>
  <si>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</si>
  <si>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</si>
  <si>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</si>
  <si>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</si>
  <si>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</si>
  <si>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</si>
  <si>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</si>
  <si>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</si>
  <si>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</si>
  <si>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</si>
  <si>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</si>
  <si>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</si>
  <si>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</si>
  <si>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</si>
  <si>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</si>
  <si>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</si>
  <si>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</si>
  <si>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</si>
  <si>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</si>
  <si>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</si>
  <si>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</si>
  <si>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</si>
  <si>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</si>
  <si>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</si>
  <si>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</si>
  <si>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</si>
  <si>
    <t>S/E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</si>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</sst>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7" sqref="A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35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110" zoomScaleNormal="11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 t="s">
        <v>49</v>
      </c>
      <c r="C14" s="21" t="s">
        <v>44</v>
      </c>
      <c r="D14" s="9" t="s">
        <v>33</v>
      </c>
      <c r="E14" s="9">
        <v>21</v>
      </c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 t="s">
        <v>41</v>
      </c>
      <c r="B15" s="9">
        <v>2</v>
      </c>
      <c r="C15" s="21" t="s">
        <v>42</v>
      </c>
      <c r="D15" s="9" t="s">
        <v>46</v>
      </c>
      <c r="E15" s="9">
        <v>24</v>
      </c>
      <c r="F15" s="9">
        <v>14</v>
      </c>
      <c r="G15" s="9"/>
      <c r="H15" s="10"/>
      <c r="I15" s="9">
        <v>10</v>
      </c>
      <c r="J15" s="10"/>
      <c r="K15" s="9"/>
      <c r="L15" s="10">
        <v>0</v>
      </c>
      <c r="M15" s="9">
        <v>55</v>
      </c>
      <c r="N15" s="10">
        <v>0.57999999999999996</v>
      </c>
    </row>
    <row r="16" spans="1:14" s="11" customFormat="1" x14ac:dyDescent="0.2">
      <c r="A16" s="29" t="s">
        <v>41</v>
      </c>
      <c r="B16" s="9">
        <v>2</v>
      </c>
      <c r="C16" s="21" t="s">
        <v>43</v>
      </c>
      <c r="D16" s="9" t="s">
        <v>46</v>
      </c>
      <c r="E16" s="9">
        <v>17</v>
      </c>
      <c r="F16" s="9">
        <v>10</v>
      </c>
      <c r="G16" s="22"/>
      <c r="H16" s="10"/>
      <c r="I16" s="9">
        <v>7</v>
      </c>
      <c r="J16" s="10"/>
      <c r="K16" s="9"/>
      <c r="L16" s="10">
        <f t="shared" ref="L16" si="0">K16/E16</f>
        <v>0</v>
      </c>
      <c r="M16" s="9">
        <v>53</v>
      </c>
      <c r="N16" s="30">
        <v>0.59</v>
      </c>
    </row>
    <row r="17" spans="1:14" s="11" customFormat="1" x14ac:dyDescent="0.2">
      <c r="A17" s="29" t="s">
        <v>48</v>
      </c>
      <c r="B17" s="9" t="s">
        <v>49</v>
      </c>
      <c r="C17" s="21" t="s">
        <v>45</v>
      </c>
      <c r="D17" s="9" t="s">
        <v>33</v>
      </c>
      <c r="E17" s="9">
        <v>30</v>
      </c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0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0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0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0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0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0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0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0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3" zoomScale="110" zoomScaleNormal="110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3</v>
      </c>
      <c r="C14" s="21" t="s">
        <v>44</v>
      </c>
      <c r="D14" s="9" t="s">
        <v>33</v>
      </c>
      <c r="E14" s="9">
        <v>21</v>
      </c>
      <c r="F14" s="27">
        <v>20</v>
      </c>
      <c r="G14" s="9"/>
      <c r="H14" s="10"/>
      <c r="I14" s="27">
        <v>1</v>
      </c>
      <c r="J14" s="10"/>
      <c r="K14" s="9"/>
      <c r="L14" s="28">
        <v>0</v>
      </c>
      <c r="M14" s="9">
        <v>82</v>
      </c>
      <c r="N14" s="30">
        <v>0.62</v>
      </c>
    </row>
    <row r="15" spans="1:14" s="11" customFormat="1" x14ac:dyDescent="0.2">
      <c r="A15" s="29" t="s">
        <v>40</v>
      </c>
      <c r="B15" s="9">
        <v>4</v>
      </c>
      <c r="C15" s="21" t="s">
        <v>44</v>
      </c>
      <c r="D15" s="9" t="s">
        <v>33</v>
      </c>
      <c r="E15" s="9">
        <v>21</v>
      </c>
      <c r="F15" s="27">
        <v>15</v>
      </c>
      <c r="G15" s="9"/>
      <c r="H15" s="10"/>
      <c r="I15" s="27">
        <v>6</v>
      </c>
      <c r="J15" s="10"/>
      <c r="K15" s="9"/>
      <c r="L15" s="28">
        <v>0</v>
      </c>
      <c r="M15" s="9">
        <v>56</v>
      </c>
      <c r="N15" s="30">
        <v>0.71</v>
      </c>
    </row>
    <row r="16" spans="1:14" s="11" customFormat="1" x14ac:dyDescent="0.2">
      <c r="A16" s="29" t="s">
        <v>41</v>
      </c>
      <c r="B16" s="9">
        <v>3</v>
      </c>
      <c r="C16" s="21" t="s">
        <v>42</v>
      </c>
      <c r="D16" s="9" t="s">
        <v>46</v>
      </c>
      <c r="E16" s="9">
        <v>24</v>
      </c>
      <c r="F16" s="9">
        <v>14</v>
      </c>
      <c r="G16" s="9"/>
      <c r="H16" s="10"/>
      <c r="I16" s="9">
        <v>10</v>
      </c>
      <c r="J16" s="10"/>
      <c r="K16" s="9"/>
      <c r="L16" s="10">
        <v>0</v>
      </c>
      <c r="M16" s="9">
        <v>50</v>
      </c>
      <c r="N16" s="10">
        <v>0.57999999999999996</v>
      </c>
    </row>
    <row r="17" spans="1:14" s="11" customFormat="1" x14ac:dyDescent="0.2">
      <c r="A17" s="29" t="s">
        <v>41</v>
      </c>
      <c r="B17" s="9">
        <v>4</v>
      </c>
      <c r="C17" s="21" t="s">
        <v>42</v>
      </c>
      <c r="D17" s="9" t="s">
        <v>46</v>
      </c>
      <c r="E17" s="9">
        <v>24</v>
      </c>
      <c r="F17" s="9">
        <v>13</v>
      </c>
      <c r="G17" s="9"/>
      <c r="H17" s="10"/>
      <c r="I17" s="9">
        <v>11</v>
      </c>
      <c r="J17" s="10"/>
      <c r="K17" s="9"/>
      <c r="L17" s="10">
        <v>0</v>
      </c>
      <c r="M17" s="9">
        <v>46</v>
      </c>
      <c r="N17" s="10">
        <v>0.54</v>
      </c>
    </row>
    <row r="18" spans="1:14" s="11" customFormat="1" x14ac:dyDescent="0.2">
      <c r="A18" s="29" t="s">
        <v>41</v>
      </c>
      <c r="B18" s="9">
        <v>5</v>
      </c>
      <c r="C18" s="21" t="s">
        <v>42</v>
      </c>
      <c r="D18" s="9" t="s">
        <v>46</v>
      </c>
      <c r="E18" s="9">
        <v>24</v>
      </c>
      <c r="F18" s="9">
        <v>16</v>
      </c>
      <c r="G18" s="9"/>
      <c r="H18" s="10"/>
      <c r="I18" s="9">
        <v>8</v>
      </c>
      <c r="J18" s="10"/>
      <c r="K18" s="9"/>
      <c r="L18" s="10">
        <v>0</v>
      </c>
      <c r="M18" s="9">
        <v>59</v>
      </c>
      <c r="N18" s="10">
        <v>0.67</v>
      </c>
    </row>
    <row r="19" spans="1:14" s="11" customFormat="1" x14ac:dyDescent="0.2">
      <c r="A19" s="29" t="s">
        <v>41</v>
      </c>
      <c r="B19" s="9">
        <v>3</v>
      </c>
      <c r="C19" s="21" t="s">
        <v>43</v>
      </c>
      <c r="D19" s="9" t="s">
        <v>46</v>
      </c>
      <c r="E19" s="9">
        <v>17</v>
      </c>
      <c r="F19" s="9">
        <v>11</v>
      </c>
      <c r="G19" s="22"/>
      <c r="H19" s="10"/>
      <c r="I19" s="9">
        <v>6</v>
      </c>
      <c r="J19" s="10"/>
      <c r="K19" s="9"/>
      <c r="L19" s="10">
        <f t="shared" ref="L19:L23" si="0">K19/E19</f>
        <v>0</v>
      </c>
      <c r="M19" s="9">
        <v>48</v>
      </c>
      <c r="N19" s="30">
        <v>0.65</v>
      </c>
    </row>
    <row r="20" spans="1:14" s="11" customFormat="1" x14ac:dyDescent="0.2">
      <c r="A20" s="29" t="s">
        <v>41</v>
      </c>
      <c r="B20" s="9">
        <v>4</v>
      </c>
      <c r="C20" s="21" t="s">
        <v>43</v>
      </c>
      <c r="D20" s="9" t="s">
        <v>46</v>
      </c>
      <c r="E20" s="9">
        <v>17</v>
      </c>
      <c r="F20" s="9">
        <v>9</v>
      </c>
      <c r="G20" s="22"/>
      <c r="H20" s="10"/>
      <c r="I20" s="9">
        <v>8</v>
      </c>
      <c r="J20" s="10"/>
      <c r="K20" s="9"/>
      <c r="L20" s="10">
        <f t="shared" si="0"/>
        <v>0</v>
      </c>
      <c r="M20" s="9">
        <v>43</v>
      </c>
      <c r="N20" s="30">
        <v>0.53</v>
      </c>
    </row>
    <row r="21" spans="1:14" s="11" customFormat="1" x14ac:dyDescent="0.2">
      <c r="A21" s="29" t="s">
        <v>41</v>
      </c>
      <c r="B21" s="9">
        <v>5</v>
      </c>
      <c r="C21" s="21" t="s">
        <v>43</v>
      </c>
      <c r="D21" s="9" t="s">
        <v>46</v>
      </c>
      <c r="E21" s="9">
        <v>17</v>
      </c>
      <c r="F21" s="9">
        <v>10</v>
      </c>
      <c r="G21" s="22"/>
      <c r="H21" s="10"/>
      <c r="I21" s="9">
        <v>7</v>
      </c>
      <c r="J21" s="10"/>
      <c r="K21" s="9"/>
      <c r="L21" s="10">
        <f t="shared" si="0"/>
        <v>0</v>
      </c>
      <c r="M21" s="9">
        <v>51</v>
      </c>
      <c r="N21" s="30">
        <v>0.59</v>
      </c>
    </row>
    <row r="22" spans="1:14" s="11" customFormat="1" x14ac:dyDescent="0.2">
      <c r="A22" s="29" t="s">
        <v>48</v>
      </c>
      <c r="B22" s="9">
        <v>3</v>
      </c>
      <c r="C22" s="21" t="s">
        <v>45</v>
      </c>
      <c r="D22" s="9" t="s">
        <v>33</v>
      </c>
      <c r="E22" s="9">
        <v>30</v>
      </c>
      <c r="F22" s="9">
        <v>21</v>
      </c>
      <c r="G22" s="9"/>
      <c r="H22" s="10"/>
      <c r="I22" s="9">
        <v>9</v>
      </c>
      <c r="J22" s="10"/>
      <c r="K22" s="9"/>
      <c r="L22" s="10">
        <f t="shared" si="0"/>
        <v>0</v>
      </c>
      <c r="M22" s="9">
        <v>62</v>
      </c>
      <c r="N22" s="15">
        <v>0.7</v>
      </c>
    </row>
    <row r="23" spans="1:14" s="11" customFormat="1" x14ac:dyDescent="0.2">
      <c r="A23" s="29" t="s">
        <v>48</v>
      </c>
      <c r="B23" s="9">
        <v>4</v>
      </c>
      <c r="C23" s="21" t="s">
        <v>45</v>
      </c>
      <c r="D23" s="9" t="s">
        <v>33</v>
      </c>
      <c r="E23" s="9">
        <v>30</v>
      </c>
      <c r="F23" s="9">
        <v>19</v>
      </c>
      <c r="G23" s="9"/>
      <c r="H23" s="10"/>
      <c r="I23" s="9">
        <v>11</v>
      </c>
      <c r="J23" s="10"/>
      <c r="K23" s="9"/>
      <c r="L23" s="10">
        <f t="shared" si="0"/>
        <v>0</v>
      </c>
      <c r="M23" s="9">
        <v>57</v>
      </c>
      <c r="N23" s="15">
        <v>0.63</v>
      </c>
    </row>
    <row r="24" spans="1:14" s="11" customFormat="1" x14ac:dyDescent="0.2">
      <c r="A24" s="29" t="s">
        <v>48</v>
      </c>
      <c r="B24" s="9">
        <v>5</v>
      </c>
      <c r="C24" s="21" t="s">
        <v>45</v>
      </c>
      <c r="D24" s="9" t="s">
        <v>33</v>
      </c>
      <c r="E24" s="9">
        <v>30</v>
      </c>
      <c r="F24" s="9">
        <v>22</v>
      </c>
      <c r="G24" s="9"/>
      <c r="H24" s="10"/>
      <c r="I24" s="9">
        <v>8</v>
      </c>
      <c r="J24" s="10"/>
      <c r="K24" s="9"/>
      <c r="L24" s="10">
        <f t="shared" ref="L24" si="1">K24/E24</f>
        <v>0</v>
      </c>
      <c r="M24" s="9">
        <v>63</v>
      </c>
      <c r="N24" s="15">
        <v>0.73</v>
      </c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255</v>
      </c>
      <c r="F28" s="17">
        <f>SUM(F14:F27)</f>
        <v>170</v>
      </c>
      <c r="G28" s="17"/>
      <c r="H28" s="18"/>
      <c r="I28" s="17">
        <f t="shared" ref="I28" si="2">(E28-SUM(F28:G28))-K28</f>
        <v>85</v>
      </c>
      <c r="J28" s="18"/>
      <c r="K28" s="17"/>
      <c r="L28" s="18"/>
      <c r="M28" s="23">
        <f>AVERAGE(M14:M27)</f>
        <v>56.090909090909093</v>
      </c>
      <c r="N28" s="19">
        <f>AVERAGE(N14:N27)</f>
        <v>0.63181818181818172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32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Normal="100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18" x14ac:dyDescent="0.2">
      <c r="A14" s="29" t="s">
        <v>40</v>
      </c>
      <c r="B14" s="25" t="s">
        <v>50</v>
      </c>
      <c r="C14" s="21" t="s">
        <v>44</v>
      </c>
      <c r="D14" s="9" t="s">
        <v>33</v>
      </c>
      <c r="E14" s="9">
        <v>21</v>
      </c>
      <c r="F14" s="27">
        <v>8</v>
      </c>
      <c r="G14" s="9">
        <v>11</v>
      </c>
      <c r="H14" s="10">
        <v>0.9</v>
      </c>
      <c r="I14" s="27">
        <v>2</v>
      </c>
      <c r="J14" s="10">
        <v>0.1</v>
      </c>
      <c r="K14" s="9">
        <v>0</v>
      </c>
      <c r="L14" s="28">
        <v>0</v>
      </c>
      <c r="M14" s="9">
        <v>71</v>
      </c>
      <c r="N14" s="30">
        <v>0.81</v>
      </c>
    </row>
    <row r="15" spans="1:14" s="11" customFormat="1" ht="18" x14ac:dyDescent="0.2">
      <c r="A15" s="29" t="s">
        <v>41</v>
      </c>
      <c r="B15" s="25" t="s">
        <v>50</v>
      </c>
      <c r="C15" s="21" t="s">
        <v>42</v>
      </c>
      <c r="D15" s="9" t="s">
        <v>46</v>
      </c>
      <c r="E15" s="9">
        <v>24</v>
      </c>
      <c r="F15" s="9">
        <v>11</v>
      </c>
      <c r="G15" s="9">
        <v>6</v>
      </c>
      <c r="H15" s="10">
        <v>0.71</v>
      </c>
      <c r="I15" s="9">
        <v>7</v>
      </c>
      <c r="J15" s="10">
        <v>0.28999999999999998</v>
      </c>
      <c r="K15" s="9">
        <v>0</v>
      </c>
      <c r="L15" s="10">
        <v>0</v>
      </c>
      <c r="M15" s="9">
        <v>63</v>
      </c>
      <c r="N15" s="10">
        <v>0.71</v>
      </c>
    </row>
    <row r="16" spans="1:14" s="11" customFormat="1" ht="24" x14ac:dyDescent="0.2">
      <c r="A16" s="29" t="s">
        <v>41</v>
      </c>
      <c r="B16" s="25" t="s">
        <v>50</v>
      </c>
      <c r="C16" s="21" t="s">
        <v>43</v>
      </c>
      <c r="D16" s="9" t="s">
        <v>46</v>
      </c>
      <c r="E16" s="9">
        <v>17</v>
      </c>
      <c r="F16" s="9">
        <v>8</v>
      </c>
      <c r="G16" s="22">
        <v>3</v>
      </c>
      <c r="H16" s="10">
        <v>0.65</v>
      </c>
      <c r="I16" s="9">
        <v>6</v>
      </c>
      <c r="J16" s="10">
        <v>0.35</v>
      </c>
      <c r="K16" s="9">
        <v>0</v>
      </c>
      <c r="L16" s="10">
        <f t="shared" ref="L16:L17" si="0">K16/E16</f>
        <v>0</v>
      </c>
      <c r="M16" s="9">
        <v>57</v>
      </c>
      <c r="N16" s="30">
        <v>0.65</v>
      </c>
    </row>
    <row r="17" spans="1:14" s="11" customFormat="1" ht="18" x14ac:dyDescent="0.2">
      <c r="A17" s="29" t="s">
        <v>48</v>
      </c>
      <c r="B17" s="25" t="s">
        <v>50</v>
      </c>
      <c r="C17" s="21" t="s">
        <v>45</v>
      </c>
      <c r="D17" s="9" t="s">
        <v>33</v>
      </c>
      <c r="E17" s="9">
        <v>30</v>
      </c>
      <c r="F17" s="9">
        <v>17</v>
      </c>
      <c r="G17" s="9">
        <v>10</v>
      </c>
      <c r="H17" s="10">
        <v>0.9</v>
      </c>
      <c r="I17" s="9">
        <v>3</v>
      </c>
      <c r="J17" s="10">
        <v>0.1</v>
      </c>
      <c r="K17" s="9">
        <v>0</v>
      </c>
      <c r="L17" s="10">
        <f t="shared" si="0"/>
        <v>0</v>
      </c>
      <c r="M17" s="9">
        <v>78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44</v>
      </c>
      <c r="G28" s="17">
        <f>SUM(G14:G27)</f>
        <v>30</v>
      </c>
      <c r="H28" s="24">
        <f>SUM(F28:G28)/E28</f>
        <v>0.80434782608695654</v>
      </c>
      <c r="I28" s="17">
        <f t="shared" ref="I28" si="1">(E28-SUM(F28:G28))-K28</f>
        <v>18</v>
      </c>
      <c r="J28" s="24">
        <f t="shared" ref="J28" si="2">I28/E28</f>
        <v>0.19565217391304349</v>
      </c>
      <c r="K28" s="17">
        <f>SUM(K14:K27)</f>
        <v>0</v>
      </c>
      <c r="L28" s="24">
        <f t="shared" ref="L28" si="3">K28/E28</f>
        <v>0</v>
      </c>
      <c r="M28" s="23">
        <f>AVERAGE(M14:M27)</f>
        <v>67.25</v>
      </c>
      <c r="N28" s="19">
        <f>AVERAGE(N14:N27)</f>
        <v>0.72499999999999998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MCIA. CARLOS MANUEL MONTOYA NAFARRATE</v>
      </c>
      <c r="C37" s="49"/>
      <c r="D37" s="49"/>
      <c r="E37" s="13"/>
      <c r="F37" s="13"/>
      <c r="G37" s="49" t="s">
        <v>39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2025-06-13T23:43:08Z</dcterms:modified>
  <cp:category/>
  <cp:contentStatus/>
</cp:coreProperties>
</file>