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d.docs.live.net/c45c16960415868b/Desktop/planeaciones feb-jul-2025/"/>
    </mc:Choice>
  </mc:AlternateContent>
  <xr:revisionPtr revIDLastSave="570" documentId="13_ncr:1_{1FCF9433-4D4E-44EE-BDAA-702F7DF94EDE}" xr6:coauthVersionLast="47" xr6:coauthVersionMax="47" xr10:uidLastSave="{1F4C3951-028B-4061-B260-2945A968B8C0}"/>
  <bookViews>
    <workbookView xWindow="-110" yWindow="-110" windowWidth="19420" windowHeight="10300" xr2:uid="{00000000-000D-0000-FFFF-FFFF00000000}"/>
  </bookViews>
  <sheets>
    <sheet name="MATERIA 1" sheetId="1" r:id="rId1"/>
    <sheet name="MATERIA 2" sheetId="5" r:id="rId2"/>
    <sheet name="MATERIA 3" sheetId="6" r:id="rId3"/>
    <sheet name="MATERIA 4" sheetId="9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22" i="6" l="1"/>
  <c r="Q9" i="6"/>
  <c r="B10" i="6"/>
  <c r="Q57" i="9"/>
  <c r="Q56" i="9"/>
  <c r="P55" i="9"/>
  <c r="O55" i="9"/>
  <c r="N55" i="9"/>
  <c r="M55" i="9"/>
  <c r="L55" i="9"/>
  <c r="K55" i="9"/>
  <c r="J55" i="9"/>
  <c r="P54" i="9"/>
  <c r="O54" i="9"/>
  <c r="N54" i="9"/>
  <c r="M54" i="9"/>
  <c r="L54" i="9"/>
  <c r="K54" i="9"/>
  <c r="J54" i="9"/>
  <c r="P53" i="9"/>
  <c r="O53" i="9"/>
  <c r="N53" i="9"/>
  <c r="M53" i="9"/>
  <c r="M56" i="9" s="1"/>
  <c r="L53" i="9"/>
  <c r="K53" i="9"/>
  <c r="J53" i="9"/>
  <c r="Q52" i="9"/>
  <c r="Q51" i="9"/>
  <c r="Q50" i="9"/>
  <c r="Q49" i="9"/>
  <c r="Q48" i="9"/>
  <c r="Q47" i="9"/>
  <c r="Q46" i="9"/>
  <c r="Q45" i="9"/>
  <c r="Q44" i="9"/>
  <c r="Q43" i="9"/>
  <c r="Q42" i="9"/>
  <c r="Q41" i="9"/>
  <c r="Q40" i="9"/>
  <c r="Q39" i="9"/>
  <c r="Q38" i="9"/>
  <c r="Q37" i="9"/>
  <c r="Q36" i="9"/>
  <c r="Q35" i="9"/>
  <c r="Q34" i="9"/>
  <c r="Q33" i="9"/>
  <c r="Q32" i="9"/>
  <c r="Q31" i="9"/>
  <c r="Q30" i="9"/>
  <c r="Q29" i="9"/>
  <c r="Q28" i="9"/>
  <c r="Q27" i="9"/>
  <c r="Q26" i="9"/>
  <c r="Q25" i="9"/>
  <c r="Q24" i="9"/>
  <c r="Q23" i="9"/>
  <c r="Q22" i="9"/>
  <c r="Q21" i="9"/>
  <c r="Q20" i="9"/>
  <c r="Q19" i="9"/>
  <c r="Q18" i="9"/>
  <c r="Q17" i="9"/>
  <c r="Q16" i="9"/>
  <c r="Q15" i="9"/>
  <c r="Q14" i="9"/>
  <c r="Q13" i="9"/>
  <c r="Q12" i="9"/>
  <c r="Q11" i="9"/>
  <c r="Q10" i="9"/>
  <c r="B10" i="9"/>
  <c r="B11" i="9" s="1"/>
  <c r="B12" i="9" s="1"/>
  <c r="B13" i="9" s="1"/>
  <c r="B14" i="9" s="1"/>
  <c r="B16" i="9" s="1"/>
  <c r="B17" i="9" s="1"/>
  <c r="B18" i="9" s="1"/>
  <c r="B19" i="9" s="1"/>
  <c r="B20" i="9" s="1"/>
  <c r="B21" i="9" s="1"/>
  <c r="B22" i="9" s="1"/>
  <c r="B23" i="9" s="1"/>
  <c r="B24" i="9" s="1"/>
  <c r="B25" i="9" s="1"/>
  <c r="B26" i="9" s="1"/>
  <c r="B27" i="9" s="1"/>
  <c r="B28" i="9" s="1"/>
  <c r="B29" i="9" s="1"/>
  <c r="B30" i="9" s="1"/>
  <c r="B31" i="9" s="1"/>
  <c r="B32" i="9" s="1"/>
  <c r="B33" i="9" s="1"/>
  <c r="B34" i="9" s="1"/>
  <c r="B35" i="9" s="1"/>
  <c r="B36" i="9" s="1"/>
  <c r="B37" i="9" s="1"/>
  <c r="B38" i="9" s="1"/>
  <c r="B39" i="9" s="1"/>
  <c r="B40" i="9" s="1"/>
  <c r="B41" i="9" s="1"/>
  <c r="B42" i="9" s="1"/>
  <c r="B43" i="9" s="1"/>
  <c r="B44" i="9" s="1"/>
  <c r="B45" i="9" s="1"/>
  <c r="B46" i="9" s="1"/>
  <c r="B47" i="9" s="1"/>
  <c r="B48" i="9" s="1"/>
  <c r="B49" i="9" s="1"/>
  <c r="B50" i="9" s="1"/>
  <c r="B51" i="9" s="1"/>
  <c r="B52" i="9" s="1"/>
  <c r="Q9" i="9"/>
  <c r="Q28" i="1"/>
  <c r="Q27" i="1"/>
  <c r="Q26" i="1"/>
  <c r="P53" i="6"/>
  <c r="O53" i="6"/>
  <c r="N53" i="6"/>
  <c r="M53" i="6"/>
  <c r="L53" i="6"/>
  <c r="K53" i="6"/>
  <c r="J53" i="6"/>
  <c r="P52" i="6"/>
  <c r="O52" i="6"/>
  <c r="N52" i="6"/>
  <c r="M52" i="6"/>
  <c r="L52" i="6"/>
  <c r="K52" i="6"/>
  <c r="J52" i="6"/>
  <c r="P51" i="6"/>
  <c r="O51" i="6"/>
  <c r="N51" i="6"/>
  <c r="M51" i="6"/>
  <c r="L51" i="6"/>
  <c r="K51" i="6"/>
  <c r="K54" i="6" s="1"/>
  <c r="J51" i="6"/>
  <c r="Q50" i="6"/>
  <c r="Q49" i="6"/>
  <c r="Q48" i="6"/>
  <c r="Q47" i="6"/>
  <c r="Q46" i="6"/>
  <c r="Q45" i="6"/>
  <c r="Q44" i="6"/>
  <c r="Q43" i="6"/>
  <c r="Q42" i="6"/>
  <c r="Q41" i="6"/>
  <c r="Q40" i="6"/>
  <c r="Q39" i="6"/>
  <c r="Q38" i="6"/>
  <c r="Q37" i="6"/>
  <c r="Q36" i="6"/>
  <c r="Q35" i="6"/>
  <c r="Q34" i="6"/>
  <c r="Q33" i="6"/>
  <c r="Q32" i="6"/>
  <c r="Q31" i="6"/>
  <c r="Q30" i="6"/>
  <c r="Q29" i="6"/>
  <c r="Q28" i="6"/>
  <c r="Q27" i="6"/>
  <c r="Q26" i="6"/>
  <c r="Q25" i="6"/>
  <c r="Q24" i="6"/>
  <c r="Q23" i="6"/>
  <c r="Q21" i="6"/>
  <c r="Q20" i="6"/>
  <c r="Q19" i="6"/>
  <c r="Q18" i="6"/>
  <c r="Q17" i="6"/>
  <c r="Q16" i="6"/>
  <c r="Q15" i="6"/>
  <c r="Q14" i="6"/>
  <c r="Q13" i="6"/>
  <c r="Q12" i="6"/>
  <c r="Q11" i="6"/>
  <c r="Q10" i="6"/>
  <c r="B11" i="6"/>
  <c r="B12" i="6" s="1"/>
  <c r="B13" i="6" s="1"/>
  <c r="B14" i="6" s="1"/>
  <c r="B15" i="6" s="1"/>
  <c r="B17" i="6" s="1"/>
  <c r="B18" i="6" s="1"/>
  <c r="B19" i="6" s="1"/>
  <c r="B20" i="6" s="1"/>
  <c r="B21" i="6" s="1"/>
  <c r="P49" i="5"/>
  <c r="O49" i="5"/>
  <c r="N49" i="5"/>
  <c r="M49" i="5"/>
  <c r="L49" i="5"/>
  <c r="K49" i="5"/>
  <c r="J49" i="5"/>
  <c r="P48" i="5"/>
  <c r="P51" i="5" s="1"/>
  <c r="O48" i="5"/>
  <c r="N48" i="5"/>
  <c r="M48" i="5"/>
  <c r="M51" i="5" s="1"/>
  <c r="L48" i="5"/>
  <c r="K48" i="5"/>
  <c r="J48" i="5"/>
  <c r="P47" i="5"/>
  <c r="P50" i="5" s="1"/>
  <c r="O47" i="5"/>
  <c r="N47" i="5"/>
  <c r="M47" i="5"/>
  <c r="M50" i="5" s="1"/>
  <c r="L47" i="5"/>
  <c r="K47" i="5"/>
  <c r="J47" i="5"/>
  <c r="Q46" i="5"/>
  <c r="Q45" i="5"/>
  <c r="Q44" i="5"/>
  <c r="Q43" i="5"/>
  <c r="Q42" i="5"/>
  <c r="Q41" i="5"/>
  <c r="Q40" i="5"/>
  <c r="Q39" i="5"/>
  <c r="Q38" i="5"/>
  <c r="Q37" i="5"/>
  <c r="Q36" i="5"/>
  <c r="Q35" i="5"/>
  <c r="Q34" i="5"/>
  <c r="Q33" i="5"/>
  <c r="Q32" i="5"/>
  <c r="Q31" i="5"/>
  <c r="Q30" i="5"/>
  <c r="Q29" i="5"/>
  <c r="Q28" i="5"/>
  <c r="Q27" i="5"/>
  <c r="Q26" i="5"/>
  <c r="Q25" i="5"/>
  <c r="Q24" i="5"/>
  <c r="Q23" i="5"/>
  <c r="Q22" i="5"/>
  <c r="Q21" i="5"/>
  <c r="Q20" i="5"/>
  <c r="Q19" i="5"/>
  <c r="Q18" i="5"/>
  <c r="Q17" i="5"/>
  <c r="Q16" i="5"/>
  <c r="Q15" i="5"/>
  <c r="Q14" i="5"/>
  <c r="Q13" i="5"/>
  <c r="Q12" i="5"/>
  <c r="Q11" i="5"/>
  <c r="Q10" i="5"/>
  <c r="Q9" i="5"/>
  <c r="B10" i="5"/>
  <c r="B11" i="5" s="1"/>
  <c r="B13" i="5" s="1"/>
  <c r="B17" i="5" s="1"/>
  <c r="B18" i="5" s="1"/>
  <c r="B19" i="5" s="1"/>
  <c r="B20" i="5" s="1"/>
  <c r="B21" i="5" s="1"/>
  <c r="B22" i="5" s="1"/>
  <c r="B24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P57" i="9" l="1"/>
  <c r="P56" i="9"/>
  <c r="O57" i="9"/>
  <c r="O56" i="9"/>
  <c r="K57" i="9"/>
  <c r="K56" i="9"/>
  <c r="J57" i="9"/>
  <c r="J56" i="9"/>
  <c r="N57" i="9"/>
  <c r="N56" i="9"/>
  <c r="J51" i="5"/>
  <c r="J50" i="5"/>
  <c r="N54" i="6"/>
  <c r="L55" i="6"/>
  <c r="L54" i="6"/>
  <c r="O54" i="6"/>
  <c r="P54" i="6"/>
  <c r="L50" i="5"/>
  <c r="J55" i="6"/>
  <c r="K50" i="5"/>
  <c r="L51" i="5"/>
  <c r="J54" i="6"/>
  <c r="K55" i="6"/>
  <c r="L56" i="9"/>
  <c r="M57" i="9"/>
  <c r="N51" i="5"/>
  <c r="N50" i="5"/>
  <c r="O51" i="5"/>
  <c r="M54" i="6"/>
  <c r="N55" i="6"/>
  <c r="O50" i="5"/>
  <c r="P55" i="6"/>
  <c r="K51" i="5"/>
  <c r="L57" i="9"/>
  <c r="B23" i="6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M55" i="6"/>
  <c r="O55" i="6"/>
  <c r="Q54" i="6"/>
  <c r="Q55" i="6"/>
  <c r="Q50" i="5"/>
  <c r="Q51" i="5"/>
  <c r="K48" i="1"/>
  <c r="L48" i="1"/>
  <c r="M48" i="1"/>
  <c r="N48" i="1"/>
  <c r="O48" i="1"/>
  <c r="P48" i="1"/>
  <c r="J48" i="1"/>
  <c r="Q45" i="1"/>
  <c r="K47" i="1"/>
  <c r="L47" i="1"/>
  <c r="M47" i="1"/>
  <c r="N47" i="1"/>
  <c r="O47" i="1"/>
  <c r="P47" i="1"/>
  <c r="K46" i="1"/>
  <c r="L46" i="1"/>
  <c r="M46" i="1"/>
  <c r="N46" i="1"/>
  <c r="N49" i="1" s="1"/>
  <c r="O46" i="1"/>
  <c r="P46" i="1"/>
  <c r="J47" i="1"/>
  <c r="J46" i="1"/>
  <c r="Q41" i="1" l="1"/>
  <c r="Q42" i="1"/>
  <c r="Q43" i="1"/>
  <c r="Q44" i="1"/>
  <c r="Q19" i="1" l="1"/>
  <c r="Q20" i="1"/>
  <c r="Q21" i="1"/>
  <c r="Q22" i="1"/>
  <c r="Q23" i="1"/>
  <c r="Q24" i="1"/>
  <c r="Q25" i="1"/>
  <c r="Q29" i="1"/>
  <c r="Q30" i="1"/>
  <c r="Q31" i="1"/>
  <c r="Q32" i="1"/>
  <c r="Q33" i="1"/>
  <c r="Q34" i="1"/>
  <c r="Q35" i="1"/>
  <c r="Q36" i="1"/>
  <c r="Q37" i="1"/>
  <c r="Q38" i="1"/>
  <c r="Q39" i="1"/>
  <c r="Q40" i="1"/>
  <c r="Q10" i="1"/>
  <c r="Q11" i="1"/>
  <c r="Q12" i="1"/>
  <c r="Q13" i="1"/>
  <c r="Q14" i="1"/>
  <c r="Q15" i="1"/>
  <c r="Q16" i="1"/>
  <c r="Q17" i="1"/>
  <c r="Q18" i="1"/>
  <c r="K50" i="1"/>
  <c r="L50" i="1"/>
  <c r="M50" i="1"/>
  <c r="N50" i="1"/>
  <c r="O50" i="1"/>
  <c r="P50" i="1"/>
  <c r="K49" i="1"/>
  <c r="L49" i="1"/>
  <c r="M49" i="1"/>
  <c r="O49" i="1"/>
  <c r="P49" i="1"/>
  <c r="J50" i="1"/>
  <c r="J49" i="1"/>
  <c r="Q50" i="1" l="1"/>
  <c r="B11" i="1"/>
  <c r="B12" i="1" s="1"/>
  <c r="B14" i="1" s="1"/>
  <c r="B15" i="1" s="1"/>
  <c r="B16" i="1" s="1"/>
  <c r="B17" i="1" s="1"/>
  <c r="B19" i="1" s="1"/>
  <c r="B20" i="1" s="1"/>
  <c r="B21" i="1" s="1"/>
  <c r="B22" i="1" s="1"/>
  <c r="B24" i="1" s="1"/>
  <c r="B25" i="1" s="1"/>
  <c r="B26" i="1" s="1"/>
  <c r="B30" i="1" s="1"/>
  <c r="B32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Q49" i="1" l="1"/>
</calcChain>
</file>

<file path=xl/sharedStrings.xml><?xml version="1.0" encoding="utf-8"?>
<sst xmlns="http://schemas.openxmlformats.org/spreadsheetml/2006/main" count="204" uniqueCount="122">
  <si>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</si>
  <si>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</si>
  <si>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</si>
  <si>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</si>
  <si>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</si>
  <si>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</si>
  <si>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</si>
  <si>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</si>
  <si>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</si>
  <si>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</si>
  <si>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</si>
  <si>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</si>
  <si>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</si>
  <si>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</si>
  <si>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</si>
  <si>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</si>
  <si>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</si>
  <si>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</si>
  <si>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</si>
  <si>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</si>
  <si>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</si>
  <si>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</si>
  <si>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</si>
  <si>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</si>
  <si>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MC. AVELINO DOMINGUEZ RODRIGUEZ</t>
  </si>
  <si>
    <t>MC. Avelino Dominguez Rodriguez</t>
  </si>
  <si>
    <t>Barcenas Herrera Jesús</t>
  </si>
  <si>
    <t>Campos Aparicio Jose Angel</t>
  </si>
  <si>
    <t>Chagala Obil Andrés</t>
  </si>
  <si>
    <t>Cruz Caliz Nicolas</t>
  </si>
  <si>
    <t>Cruz Chima Yamilet</t>
  </si>
  <si>
    <t>De la O Villegas Irving Jezrael</t>
  </si>
  <si>
    <t>Diez Comi Yaira Guadalupe</t>
  </si>
  <si>
    <t>Figueroa Clemente Jade</t>
  </si>
  <si>
    <t>Ixtepan Chiguil Karen Nahomi</t>
  </si>
  <si>
    <t>Lopez Ordinola Cynthia Yamileth</t>
  </si>
  <si>
    <t>Mantilla Minquis Jacob</t>
  </si>
  <si>
    <t>Martinez Santos Greys</t>
  </si>
  <si>
    <t>Mauleon Gordillo Jeziel</t>
  </si>
  <si>
    <t>Román Tadeo Yaribeth</t>
  </si>
  <si>
    <t>Rosario Olea Alexi</t>
  </si>
  <si>
    <t>Ruiz Leo Axel Yael</t>
  </si>
  <si>
    <t>Seba Lopez Karla Yuliana</t>
  </si>
  <si>
    <t>Silva Betaza Danna Gishelle</t>
  </si>
  <si>
    <t>Valencia Hernández Ximena</t>
  </si>
  <si>
    <t>Velasco Dominguez Erick de Jesus</t>
  </si>
  <si>
    <t>Vichi Mozo Miguel Angel</t>
  </si>
  <si>
    <t>Viveros Orea Angel Rafael</t>
  </si>
  <si>
    <t>Barrera Flores Milagros del Carmen</t>
  </si>
  <si>
    <t>Belli Fiscal Maritza Guadalupe</t>
  </si>
  <si>
    <t>Bumas Moreno Juan Manuel</t>
  </si>
  <si>
    <t>Caixba Sinaca Jael</t>
  </si>
  <si>
    <t>Chagala Tepach Marixchel</t>
  </si>
  <si>
    <t>Chontal Ventura Edwin Geovanni</t>
  </si>
  <si>
    <t>Cortez Estrada Omar</t>
  </si>
  <si>
    <t>Figueroa Cruz Maritza</t>
  </si>
  <si>
    <t>Gonzalez Lara Gael</t>
  </si>
  <si>
    <t>Mixtega Sixteco Daved Sadith</t>
  </si>
  <si>
    <t>Reyes Hernandez Yanely Gizeh</t>
  </si>
  <si>
    <t>Santiago Catemaxca Heidi Andrea</t>
  </si>
  <si>
    <t>Tenorio Artigas Lisseth</t>
  </si>
  <si>
    <t>Toto Anota Zahira Yamara</t>
  </si>
  <si>
    <t>Hernandez Martinez Jose Eduardo</t>
  </si>
  <si>
    <t>Dominguez Marcos Juan Carlos</t>
  </si>
  <si>
    <t>Malaga Martinez Karina del Carmen</t>
  </si>
  <si>
    <t>Martinez Berdón Karla Veyda</t>
  </si>
  <si>
    <t xml:space="preserve">Bustamante Olea Kevin </t>
  </si>
  <si>
    <t>Victorio Medina Aneth Mitchell</t>
  </si>
  <si>
    <t>Quino Velasco Fatima de Lourdes</t>
  </si>
  <si>
    <t>Alfonso Mollna Claudia Maria</t>
  </si>
  <si>
    <t>Alvarado Cuazozon Williams</t>
  </si>
  <si>
    <t>Catemaxca Quinto Fátima Leilany</t>
  </si>
  <si>
    <t>Chaparro Ramos Danaeh</t>
  </si>
  <si>
    <t>Chávez Luna Zaira Raquel</t>
  </si>
  <si>
    <t>Cocuyo Abrajan Pedro Yahir</t>
  </si>
  <si>
    <t>Gonzalez Cruz  María de Jesús</t>
  </si>
  <si>
    <t>Gracia Martinez América Abigail</t>
  </si>
  <si>
    <t>López Cervantes Eva Estrella</t>
  </si>
  <si>
    <t>Mantilla Mantilla Ramses</t>
  </si>
  <si>
    <t>Maza Jimenez Michel Alexis</t>
  </si>
  <si>
    <t>Mendoza Aculteco  Ana Sarahi</t>
  </si>
  <si>
    <t>Perez Marquez Sussan</t>
  </si>
  <si>
    <t>Prieto Huerta Fesco</t>
  </si>
  <si>
    <t>Pucheta Santos Jovana Celeste</t>
  </si>
  <si>
    <t>Temich Martinez Marisol de Jesus</t>
  </si>
  <si>
    <t>Balance de materia y energia</t>
  </si>
  <si>
    <t>406-A</t>
  </si>
  <si>
    <t>Abrajan Olea America Litzania</t>
  </si>
  <si>
    <t>Polito Cinta Danna Yamilet</t>
  </si>
  <si>
    <t>Mexicano Gonzalez Isabela Montserrat</t>
  </si>
  <si>
    <t>Duran Villegas Arnulfo</t>
  </si>
  <si>
    <t>Baxin Sosme Abril</t>
  </si>
  <si>
    <t>Caixba Sinaca Cadmiel</t>
  </si>
  <si>
    <t>Chavez Cadena Estrella</t>
  </si>
  <si>
    <t>Contretras Melchi Cuauhtemoc</t>
  </si>
  <si>
    <t>Cortes Estrada Ernesto</t>
  </si>
  <si>
    <t>Cruz Martinez Katherine</t>
  </si>
  <si>
    <t>Fiscal Indira Eileene</t>
  </si>
  <si>
    <t>Garcia Artigas Francisco Javier</t>
  </si>
  <si>
    <t>Hernandez Gomez Mariana</t>
  </si>
  <si>
    <t>Huervo Malaga Joana</t>
  </si>
  <si>
    <t>Lucho Rios Adir Alejandro</t>
  </si>
  <si>
    <t>Martinez Romero Yessenia Wendolin</t>
  </si>
  <si>
    <t>Morales Escobar Juan Carlos</t>
  </si>
  <si>
    <t>Pava Catemaxca Luis Donaldo</t>
  </si>
  <si>
    <t>Paxtian Victorio Alicia Mireyli</t>
  </si>
  <si>
    <t>Perez Campechano Andrea</t>
  </si>
  <si>
    <t>Salinas Dominguez Frida</t>
  </si>
  <si>
    <t>Sanchez Perez Athziri Damar</t>
  </si>
  <si>
    <t>Toto Ixtepan Fatima Alizee</t>
  </si>
  <si>
    <t>Villasana Gomez Darcy Renata</t>
  </si>
  <si>
    <t>Zamudio cortez Franco</t>
  </si>
  <si>
    <t>febrero-junio-2025</t>
  </si>
  <si>
    <t>Algebra Lineal</t>
  </si>
  <si>
    <t>206-A</t>
  </si>
  <si>
    <t>Navarrete Montan Sergio</t>
  </si>
  <si>
    <t>Polito Sinta Danna Yamilet</t>
  </si>
  <si>
    <t>Meza Castellanos Karla Estefania</t>
  </si>
  <si>
    <t>606-A</t>
  </si>
  <si>
    <t>Componentes de equipo industrial</t>
  </si>
  <si>
    <t>Alfonso Molina Claudia Maria</t>
  </si>
  <si>
    <t>606-B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</si>
</sst>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C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000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1" fillId="0" borderId="0" xfId="0" applyFont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4" fillId="0" borderId="1" xfId="0" applyFont="1" applyBorder="1"/>
    <xf numFmtId="0" fontId="4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4" borderId="2" xfId="0" applyFont="1" applyFill="1" applyBorder="1" applyAlignment="1">
      <alignment horizontal="center"/>
    </xf>
    <xf numFmtId="0" fontId="0" fillId="0" borderId="0" xfId="0" applyFill="1"/>
    <xf numFmtId="0" fontId="0" fillId="0" borderId="2" xfId="0" applyFont="1" applyFill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54"/>
  <sheetViews>
    <sheetView tabSelected="1" topLeftCell="A34" zoomScale="84" zoomScaleNormal="84" workbookViewId="0">
      <selection activeCell="T13" sqref="T13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31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2"/>
      <c r="R2" s="2"/>
    </row>
    <row r="3" spans="2:18" x14ac:dyDescent="0.3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35">
      <c r="C4" t="s">
        <v>0</v>
      </c>
      <c r="D4" s="27" t="s">
        <v>85</v>
      </c>
      <c r="E4" s="27"/>
      <c r="F4" s="27"/>
      <c r="G4" s="27"/>
      <c r="I4" t="s">
        <v>1</v>
      </c>
      <c r="J4" s="32" t="s">
        <v>86</v>
      </c>
      <c r="K4" s="32"/>
      <c r="M4" t="s">
        <v>2</v>
      </c>
      <c r="N4" s="33">
        <v>45793</v>
      </c>
      <c r="O4" s="33"/>
    </row>
    <row r="5" spans="2:18" ht="6.75" customHeight="1" x14ac:dyDescent="0.35">
      <c r="D5" s="5"/>
      <c r="E5" s="5"/>
      <c r="F5" s="5"/>
      <c r="G5" s="5"/>
    </row>
    <row r="6" spans="2:18" x14ac:dyDescent="0.35">
      <c r="C6" t="s">
        <v>3</v>
      </c>
      <c r="D6" s="32" t="s">
        <v>112</v>
      </c>
      <c r="E6" s="32"/>
      <c r="F6" s="32"/>
      <c r="G6" s="32"/>
      <c r="I6" s="21" t="s">
        <v>22</v>
      </c>
      <c r="J6" s="21"/>
      <c r="K6" s="22" t="s">
        <v>25</v>
      </c>
      <c r="L6" s="22"/>
      <c r="M6" s="22"/>
      <c r="N6" s="22"/>
      <c r="O6" s="22"/>
      <c r="P6" s="2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34" t="s">
        <v>5</v>
      </c>
      <c r="E8" s="34"/>
      <c r="F8" s="34"/>
      <c r="G8" s="34"/>
      <c r="H8" s="34"/>
      <c r="I8" s="34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5">
      <c r="B9" s="4">
        <v>1</v>
      </c>
      <c r="C9" s="6"/>
      <c r="D9" s="28" t="s">
        <v>69</v>
      </c>
      <c r="E9" s="28"/>
      <c r="F9" s="28"/>
      <c r="G9" s="28"/>
      <c r="H9" s="28"/>
      <c r="I9" s="28"/>
      <c r="J9" s="18">
        <v>60</v>
      </c>
      <c r="K9" s="39">
        <v>50</v>
      </c>
      <c r="L9" s="39">
        <v>60</v>
      </c>
      <c r="M9" s="4"/>
      <c r="N9" s="4"/>
      <c r="O9" s="4"/>
      <c r="P9" s="4"/>
      <c r="Q9" s="10"/>
    </row>
    <row r="10" spans="2:18" x14ac:dyDescent="0.35">
      <c r="B10" s="6">
        <v>2</v>
      </c>
      <c r="C10" s="6"/>
      <c r="D10" s="28" t="s">
        <v>26</v>
      </c>
      <c r="E10" s="28"/>
      <c r="F10" s="28"/>
      <c r="G10" s="28"/>
      <c r="H10" s="28"/>
      <c r="I10" s="28"/>
      <c r="J10" s="4">
        <v>74</v>
      </c>
      <c r="K10" s="4">
        <v>72</v>
      </c>
      <c r="L10" s="4">
        <v>70</v>
      </c>
      <c r="M10" s="4"/>
      <c r="N10" s="4"/>
      <c r="O10" s="4"/>
      <c r="P10" s="4"/>
      <c r="Q10" s="10">
        <f t="shared" ref="Q10:Q40" si="0">SUM(J10:P10)/7</f>
        <v>30.857142857142858</v>
      </c>
    </row>
    <row r="11" spans="2:18" x14ac:dyDescent="0.35">
      <c r="B11" s="6">
        <f>B10+1</f>
        <v>3</v>
      </c>
      <c r="C11" s="6"/>
      <c r="D11" s="28" t="s">
        <v>27</v>
      </c>
      <c r="E11" s="28"/>
      <c r="F11" s="28"/>
      <c r="G11" s="28"/>
      <c r="H11" s="28"/>
      <c r="I11" s="28"/>
      <c r="J11" s="4">
        <v>82</v>
      </c>
      <c r="K11" s="4">
        <v>88</v>
      </c>
      <c r="L11" s="4">
        <v>75</v>
      </c>
      <c r="M11" s="4"/>
      <c r="N11" s="4"/>
      <c r="O11" s="4"/>
      <c r="P11" s="4"/>
      <c r="Q11" s="10">
        <f t="shared" si="0"/>
        <v>35</v>
      </c>
    </row>
    <row r="12" spans="2:18" x14ac:dyDescent="0.35">
      <c r="B12" s="6">
        <f t="shared" ref="B12:B46" si="1">B11+1</f>
        <v>4</v>
      </c>
      <c r="C12" s="6"/>
      <c r="D12" s="28" t="s">
        <v>28</v>
      </c>
      <c r="E12" s="28"/>
      <c r="F12" s="28"/>
      <c r="G12" s="28"/>
      <c r="H12" s="28"/>
      <c r="I12" s="28"/>
      <c r="J12" s="4">
        <v>75</v>
      </c>
      <c r="K12" s="4">
        <v>72</v>
      </c>
      <c r="L12" s="18">
        <v>60</v>
      </c>
      <c r="M12" s="4"/>
      <c r="N12" s="4"/>
      <c r="O12" s="4"/>
      <c r="P12" s="4"/>
      <c r="Q12" s="10">
        <f t="shared" si="0"/>
        <v>29.571428571428573</v>
      </c>
    </row>
    <row r="13" spans="2:18" x14ac:dyDescent="0.35">
      <c r="B13" s="6">
        <v>5</v>
      </c>
      <c r="C13" s="6"/>
      <c r="D13" s="28" t="s">
        <v>29</v>
      </c>
      <c r="E13" s="28"/>
      <c r="F13" s="28"/>
      <c r="G13" s="28"/>
      <c r="H13" s="28"/>
      <c r="I13" s="28"/>
      <c r="J13" s="4">
        <v>78</v>
      </c>
      <c r="K13" s="4">
        <v>78</v>
      </c>
      <c r="L13" s="4">
        <v>70</v>
      </c>
      <c r="M13" s="4"/>
      <c r="N13" s="4"/>
      <c r="O13" s="4"/>
      <c r="P13" s="4"/>
      <c r="Q13" s="10">
        <f t="shared" si="0"/>
        <v>32.285714285714285</v>
      </c>
    </row>
    <row r="14" spans="2:18" x14ac:dyDescent="0.35">
      <c r="B14" s="6">
        <f t="shared" si="1"/>
        <v>6</v>
      </c>
      <c r="C14" s="6"/>
      <c r="D14" s="28" t="s">
        <v>30</v>
      </c>
      <c r="E14" s="28"/>
      <c r="F14" s="28"/>
      <c r="G14" s="28"/>
      <c r="H14" s="28"/>
      <c r="I14" s="28"/>
      <c r="J14" s="4">
        <v>72</v>
      </c>
      <c r="K14" s="4">
        <v>75</v>
      </c>
      <c r="L14" s="4">
        <v>70</v>
      </c>
      <c r="M14" s="4"/>
      <c r="N14" s="4"/>
      <c r="O14" s="4"/>
      <c r="P14" s="4"/>
      <c r="Q14" s="10">
        <f t="shared" si="0"/>
        <v>31</v>
      </c>
    </row>
    <row r="15" spans="2:18" x14ac:dyDescent="0.35">
      <c r="B15" s="6">
        <f t="shared" si="1"/>
        <v>7</v>
      </c>
      <c r="C15" s="6"/>
      <c r="D15" s="28" t="s">
        <v>31</v>
      </c>
      <c r="E15" s="28"/>
      <c r="F15" s="28"/>
      <c r="G15" s="28"/>
      <c r="H15" s="28"/>
      <c r="I15" s="28"/>
      <c r="J15" s="4">
        <v>70</v>
      </c>
      <c r="K15" s="18">
        <v>60</v>
      </c>
      <c r="L15" s="18">
        <v>60</v>
      </c>
      <c r="M15" s="4"/>
      <c r="N15" s="4"/>
      <c r="O15" s="4"/>
      <c r="P15" s="4"/>
      <c r="Q15" s="10">
        <f t="shared" si="0"/>
        <v>27.142857142857142</v>
      </c>
    </row>
    <row r="16" spans="2:18" x14ac:dyDescent="0.35">
      <c r="B16" s="6">
        <f t="shared" si="1"/>
        <v>8</v>
      </c>
      <c r="C16" s="6"/>
      <c r="D16" s="28" t="s">
        <v>32</v>
      </c>
      <c r="E16" s="28"/>
      <c r="F16" s="28"/>
      <c r="G16" s="28"/>
      <c r="H16" s="28"/>
      <c r="I16" s="28"/>
      <c r="J16" s="4">
        <v>72</v>
      </c>
      <c r="K16" s="4">
        <v>70</v>
      </c>
      <c r="L16" s="18">
        <v>60</v>
      </c>
      <c r="M16" s="4"/>
      <c r="N16" s="4"/>
      <c r="O16" s="4"/>
      <c r="P16" s="4"/>
      <c r="Q16" s="10">
        <f t="shared" si="0"/>
        <v>28.857142857142858</v>
      </c>
    </row>
    <row r="17" spans="2:17" x14ac:dyDescent="0.35">
      <c r="B17" s="6">
        <f t="shared" si="1"/>
        <v>9</v>
      </c>
      <c r="C17" s="6"/>
      <c r="D17" s="28" t="s">
        <v>33</v>
      </c>
      <c r="E17" s="28"/>
      <c r="F17" s="28"/>
      <c r="G17" s="28"/>
      <c r="H17" s="28"/>
      <c r="I17" s="28"/>
      <c r="J17" s="4">
        <v>72</v>
      </c>
      <c r="K17" s="4">
        <v>70</v>
      </c>
      <c r="L17" s="18">
        <v>60</v>
      </c>
      <c r="M17" s="4"/>
      <c r="N17" s="4"/>
      <c r="O17" s="4"/>
      <c r="P17" s="4"/>
      <c r="Q17" s="10">
        <f t="shared" si="0"/>
        <v>28.857142857142858</v>
      </c>
    </row>
    <row r="18" spans="2:17" x14ac:dyDescent="0.35">
      <c r="B18" s="6">
        <v>10</v>
      </c>
      <c r="C18" s="6"/>
      <c r="D18" s="28" t="s">
        <v>34</v>
      </c>
      <c r="E18" s="28"/>
      <c r="F18" s="28"/>
      <c r="G18" s="28"/>
      <c r="H18" s="28"/>
      <c r="I18" s="28"/>
      <c r="J18" s="4">
        <v>75</v>
      </c>
      <c r="K18" s="4">
        <v>72</v>
      </c>
      <c r="L18" s="4">
        <v>70</v>
      </c>
      <c r="M18" s="4"/>
      <c r="N18" s="4"/>
      <c r="O18" s="4"/>
      <c r="P18" s="4"/>
      <c r="Q18" s="10">
        <f t="shared" si="0"/>
        <v>31</v>
      </c>
    </row>
    <row r="19" spans="2:17" x14ac:dyDescent="0.35">
      <c r="B19" s="6">
        <f t="shared" si="1"/>
        <v>11</v>
      </c>
      <c r="C19" s="6"/>
      <c r="D19" s="28" t="s">
        <v>35</v>
      </c>
      <c r="E19" s="28"/>
      <c r="F19" s="28"/>
      <c r="G19" s="28"/>
      <c r="H19" s="28"/>
      <c r="I19" s="28"/>
      <c r="J19" s="4">
        <v>75</v>
      </c>
      <c r="K19" s="4">
        <v>72</v>
      </c>
      <c r="L19" s="4">
        <v>70</v>
      </c>
      <c r="M19" s="4"/>
      <c r="N19" s="4"/>
      <c r="O19" s="4"/>
      <c r="P19" s="4"/>
      <c r="Q19" s="10">
        <f t="shared" si="0"/>
        <v>31</v>
      </c>
    </row>
    <row r="20" spans="2:17" x14ac:dyDescent="0.35">
      <c r="B20" s="6">
        <f t="shared" si="1"/>
        <v>12</v>
      </c>
      <c r="C20" s="6"/>
      <c r="D20" s="28" t="s">
        <v>36</v>
      </c>
      <c r="E20" s="28"/>
      <c r="F20" s="28"/>
      <c r="G20" s="28"/>
      <c r="H20" s="28"/>
      <c r="I20" s="28"/>
      <c r="J20" s="18">
        <v>60</v>
      </c>
      <c r="K20" s="4">
        <v>70</v>
      </c>
      <c r="L20" s="38">
        <v>70</v>
      </c>
      <c r="M20" s="4"/>
      <c r="N20" s="16"/>
      <c r="O20" s="4"/>
      <c r="P20" s="4"/>
      <c r="Q20" s="10">
        <f t="shared" si="0"/>
        <v>28.571428571428573</v>
      </c>
    </row>
    <row r="21" spans="2:17" x14ac:dyDescent="0.35">
      <c r="B21" s="6">
        <f t="shared" si="1"/>
        <v>13</v>
      </c>
      <c r="C21" s="6"/>
      <c r="D21" s="28" t="s">
        <v>37</v>
      </c>
      <c r="E21" s="28"/>
      <c r="F21" s="28"/>
      <c r="G21" s="28"/>
      <c r="H21" s="28"/>
      <c r="I21" s="28"/>
      <c r="J21" s="4">
        <v>72</v>
      </c>
      <c r="K21" s="4">
        <v>75</v>
      </c>
      <c r="L21" s="4">
        <v>70</v>
      </c>
      <c r="M21" s="4"/>
      <c r="N21" s="4"/>
      <c r="O21" s="4"/>
      <c r="P21" s="4"/>
      <c r="Q21" s="10">
        <f t="shared" si="0"/>
        <v>31</v>
      </c>
    </row>
    <row r="22" spans="2:17" x14ac:dyDescent="0.35">
      <c r="B22" s="6">
        <f t="shared" si="1"/>
        <v>14</v>
      </c>
      <c r="C22" s="6"/>
      <c r="D22" s="28" t="s">
        <v>38</v>
      </c>
      <c r="E22" s="28"/>
      <c r="F22" s="28"/>
      <c r="G22" s="28"/>
      <c r="H22" s="28"/>
      <c r="I22" s="28"/>
      <c r="J22" s="4">
        <v>80</v>
      </c>
      <c r="K22" s="4">
        <v>80</v>
      </c>
      <c r="L22" s="4">
        <v>75</v>
      </c>
      <c r="M22" s="4"/>
      <c r="N22" s="4"/>
      <c r="O22" s="4"/>
      <c r="P22" s="4"/>
      <c r="Q22" s="10">
        <f t="shared" si="0"/>
        <v>33.571428571428569</v>
      </c>
    </row>
    <row r="23" spans="2:17" x14ac:dyDescent="0.35">
      <c r="B23" s="6">
        <v>15</v>
      </c>
      <c r="C23" s="6"/>
      <c r="D23" s="28" t="s">
        <v>39</v>
      </c>
      <c r="E23" s="28"/>
      <c r="F23" s="28"/>
      <c r="G23" s="28"/>
      <c r="H23" s="28"/>
      <c r="I23" s="28"/>
      <c r="J23" s="4">
        <v>72</v>
      </c>
      <c r="K23" s="4">
        <v>70</v>
      </c>
      <c r="L23" s="4">
        <v>70</v>
      </c>
      <c r="M23" s="4"/>
      <c r="N23" s="4"/>
      <c r="O23" s="4"/>
      <c r="P23" s="4"/>
      <c r="Q23" s="10">
        <f t="shared" si="0"/>
        <v>30.285714285714285</v>
      </c>
    </row>
    <row r="24" spans="2:17" x14ac:dyDescent="0.35">
      <c r="B24" s="6">
        <f t="shared" si="1"/>
        <v>16</v>
      </c>
      <c r="C24" s="6"/>
      <c r="D24" s="28" t="s">
        <v>40</v>
      </c>
      <c r="E24" s="28"/>
      <c r="F24" s="28"/>
      <c r="G24" s="28"/>
      <c r="H24" s="28"/>
      <c r="I24" s="28"/>
      <c r="J24" s="4">
        <v>75</v>
      </c>
      <c r="K24" s="4">
        <v>72</v>
      </c>
      <c r="L24" s="4">
        <v>70</v>
      </c>
      <c r="M24" s="4"/>
      <c r="N24" s="4"/>
      <c r="O24" s="4"/>
      <c r="P24" s="4"/>
      <c r="Q24" s="10">
        <f t="shared" si="0"/>
        <v>31</v>
      </c>
    </row>
    <row r="25" spans="2:17" x14ac:dyDescent="0.35">
      <c r="B25" s="6">
        <f t="shared" si="1"/>
        <v>17</v>
      </c>
      <c r="C25" s="6"/>
      <c r="D25" s="28" t="s">
        <v>41</v>
      </c>
      <c r="E25" s="28"/>
      <c r="F25" s="28"/>
      <c r="G25" s="28"/>
      <c r="H25" s="28"/>
      <c r="I25" s="28"/>
      <c r="J25" s="4">
        <v>72</v>
      </c>
      <c r="K25" s="4">
        <v>75</v>
      </c>
      <c r="L25" s="4">
        <v>70</v>
      </c>
      <c r="M25" s="4"/>
      <c r="N25" s="4"/>
      <c r="O25" s="4"/>
      <c r="P25" s="4"/>
      <c r="Q25" s="10">
        <f t="shared" si="0"/>
        <v>31</v>
      </c>
    </row>
    <row r="26" spans="2:17" x14ac:dyDescent="0.35">
      <c r="B26" s="6">
        <f t="shared" si="1"/>
        <v>18</v>
      </c>
      <c r="C26" s="6"/>
      <c r="D26" s="28" t="s">
        <v>42</v>
      </c>
      <c r="E26" s="28"/>
      <c r="F26" s="28"/>
      <c r="G26" s="28"/>
      <c r="H26" s="28"/>
      <c r="I26" s="28"/>
      <c r="J26" s="4">
        <v>72</v>
      </c>
      <c r="K26" s="4">
        <v>72</v>
      </c>
      <c r="L26" s="4">
        <v>70</v>
      </c>
      <c r="M26" s="4"/>
      <c r="N26" s="4"/>
      <c r="O26" s="4"/>
      <c r="P26" s="4"/>
      <c r="Q26" s="10">
        <f t="shared" si="0"/>
        <v>30.571428571428573</v>
      </c>
    </row>
    <row r="27" spans="2:17" x14ac:dyDescent="0.35">
      <c r="B27" s="6">
        <v>19</v>
      </c>
      <c r="C27" s="6"/>
      <c r="D27" s="28" t="s">
        <v>43</v>
      </c>
      <c r="E27" s="28"/>
      <c r="F27" s="28"/>
      <c r="G27" s="28"/>
      <c r="H27" s="28"/>
      <c r="I27" s="28"/>
      <c r="J27" s="4">
        <v>72</v>
      </c>
      <c r="K27" s="4">
        <v>72</v>
      </c>
      <c r="L27" s="4">
        <v>70</v>
      </c>
      <c r="M27" s="4"/>
      <c r="N27" s="4"/>
      <c r="O27" s="4"/>
      <c r="P27" s="4"/>
      <c r="Q27" s="10">
        <f t="shared" si="0"/>
        <v>30.571428571428573</v>
      </c>
    </row>
    <row r="28" spans="2:17" x14ac:dyDescent="0.35">
      <c r="B28" s="6">
        <v>20</v>
      </c>
      <c r="C28" s="6"/>
      <c r="D28" s="28" t="s">
        <v>44</v>
      </c>
      <c r="E28" s="28"/>
      <c r="F28" s="28"/>
      <c r="G28" s="28"/>
      <c r="H28" s="28"/>
      <c r="I28" s="28"/>
      <c r="J28" s="4">
        <v>80</v>
      </c>
      <c r="K28" s="4">
        <v>82</v>
      </c>
      <c r="L28" s="4">
        <v>75</v>
      </c>
      <c r="M28" s="4"/>
      <c r="N28" s="4"/>
      <c r="O28" s="4"/>
      <c r="P28" s="4"/>
      <c r="Q28" s="10">
        <f t="shared" si="0"/>
        <v>33.857142857142854</v>
      </c>
    </row>
    <row r="29" spans="2:17" x14ac:dyDescent="0.35">
      <c r="B29" s="6">
        <v>21</v>
      </c>
      <c r="C29" s="6"/>
      <c r="D29" s="28" t="s">
        <v>88</v>
      </c>
      <c r="E29" s="28"/>
      <c r="F29" s="28"/>
      <c r="G29" s="28"/>
      <c r="H29" s="28"/>
      <c r="I29" s="28"/>
      <c r="J29" s="4">
        <v>70</v>
      </c>
      <c r="K29" s="4">
        <v>70</v>
      </c>
      <c r="L29" s="39">
        <v>60</v>
      </c>
      <c r="M29" s="16"/>
      <c r="N29" s="16"/>
      <c r="O29" s="4"/>
      <c r="P29" s="4"/>
      <c r="Q29" s="10">
        <f t="shared" si="0"/>
        <v>28.571428571428573</v>
      </c>
    </row>
    <row r="30" spans="2:17" x14ac:dyDescent="0.35">
      <c r="B30" s="6">
        <f t="shared" si="1"/>
        <v>22</v>
      </c>
      <c r="C30" s="6"/>
      <c r="D30" s="28" t="s">
        <v>45</v>
      </c>
      <c r="E30" s="28"/>
      <c r="F30" s="28"/>
      <c r="G30" s="28"/>
      <c r="H30" s="28"/>
      <c r="I30" s="28"/>
      <c r="J30" s="4">
        <v>72</v>
      </c>
      <c r="K30" s="4">
        <v>70</v>
      </c>
      <c r="L30" s="18">
        <v>60</v>
      </c>
      <c r="M30" s="4"/>
      <c r="N30" s="4"/>
      <c r="O30" s="4"/>
      <c r="P30" s="4"/>
      <c r="Q30" s="10">
        <f t="shared" si="0"/>
        <v>28.857142857142858</v>
      </c>
    </row>
    <row r="31" spans="2:17" x14ac:dyDescent="0.35">
      <c r="B31" s="6">
        <v>23</v>
      </c>
      <c r="C31" s="6"/>
      <c r="D31" s="28" t="s">
        <v>47</v>
      </c>
      <c r="E31" s="28"/>
      <c r="F31" s="28"/>
      <c r="G31" s="28"/>
      <c r="H31" s="28"/>
      <c r="I31" s="28"/>
      <c r="J31" s="4">
        <v>70</v>
      </c>
      <c r="K31" s="4">
        <v>75</v>
      </c>
      <c r="L31" s="4">
        <v>70</v>
      </c>
      <c r="M31" s="4"/>
      <c r="N31" s="4"/>
      <c r="O31" s="4"/>
      <c r="P31" s="4"/>
      <c r="Q31" s="10">
        <f t="shared" si="0"/>
        <v>30.714285714285715</v>
      </c>
    </row>
    <row r="32" spans="2:17" x14ac:dyDescent="0.35">
      <c r="B32" s="6">
        <f t="shared" si="1"/>
        <v>24</v>
      </c>
      <c r="C32" s="6"/>
      <c r="D32" s="28" t="s">
        <v>70</v>
      </c>
      <c r="E32" s="28"/>
      <c r="F32" s="28"/>
      <c r="G32" s="28"/>
      <c r="H32" s="28"/>
      <c r="I32" s="28"/>
      <c r="J32" s="4">
        <v>70</v>
      </c>
      <c r="K32" s="4">
        <v>70</v>
      </c>
      <c r="L32" s="18">
        <v>60</v>
      </c>
      <c r="M32" s="4"/>
      <c r="N32" s="4"/>
      <c r="O32" s="4"/>
      <c r="P32" s="4"/>
      <c r="Q32" s="10">
        <f t="shared" si="0"/>
        <v>28.571428571428573</v>
      </c>
    </row>
    <row r="33" spans="2:17" x14ac:dyDescent="0.35">
      <c r="B33" s="6">
        <v>25</v>
      </c>
      <c r="C33" s="6"/>
      <c r="D33" s="28" t="s">
        <v>87</v>
      </c>
      <c r="E33" s="28"/>
      <c r="F33" s="28"/>
      <c r="G33" s="28"/>
      <c r="H33" s="28"/>
      <c r="I33" s="28"/>
      <c r="J33" s="18">
        <v>50</v>
      </c>
      <c r="K33" s="18">
        <v>50</v>
      </c>
      <c r="L33" s="18">
        <v>60</v>
      </c>
      <c r="M33" s="4"/>
      <c r="N33" s="4"/>
      <c r="O33" s="4"/>
      <c r="P33" s="4"/>
      <c r="Q33" s="10">
        <f t="shared" si="0"/>
        <v>22.857142857142858</v>
      </c>
    </row>
    <row r="34" spans="2:17" x14ac:dyDescent="0.35">
      <c r="B34" s="6">
        <f t="shared" si="1"/>
        <v>26</v>
      </c>
      <c r="C34" s="6"/>
      <c r="D34" s="28" t="s">
        <v>89</v>
      </c>
      <c r="E34" s="28"/>
      <c r="F34" s="28"/>
      <c r="G34" s="28"/>
      <c r="H34" s="28"/>
      <c r="I34" s="28"/>
      <c r="J34" s="18">
        <v>50</v>
      </c>
      <c r="K34" s="18">
        <v>50</v>
      </c>
      <c r="L34" s="18">
        <v>50</v>
      </c>
      <c r="M34" s="4"/>
      <c r="N34" s="4"/>
      <c r="O34" s="4"/>
      <c r="P34" s="4"/>
      <c r="Q34" s="10">
        <f t="shared" si="0"/>
        <v>21.428571428571427</v>
      </c>
    </row>
    <row r="35" spans="2:17" x14ac:dyDescent="0.35">
      <c r="B35" s="6">
        <f t="shared" si="1"/>
        <v>27</v>
      </c>
      <c r="C35" s="6"/>
      <c r="D35" s="28" t="s">
        <v>90</v>
      </c>
      <c r="E35" s="28"/>
      <c r="F35" s="28"/>
      <c r="G35" s="28"/>
      <c r="H35" s="28"/>
      <c r="I35" s="28"/>
      <c r="J35" s="4">
        <v>70</v>
      </c>
      <c r="K35" s="18">
        <v>60</v>
      </c>
      <c r="L35" s="18">
        <v>60</v>
      </c>
      <c r="M35" s="4"/>
      <c r="N35" s="4"/>
      <c r="O35" s="4"/>
      <c r="P35" s="4"/>
      <c r="Q35" s="10">
        <f t="shared" si="0"/>
        <v>27.142857142857142</v>
      </c>
    </row>
    <row r="36" spans="2:17" x14ac:dyDescent="0.35">
      <c r="B36" s="6">
        <f t="shared" si="1"/>
        <v>28</v>
      </c>
      <c r="C36" s="6"/>
      <c r="D36" s="28" t="s">
        <v>117</v>
      </c>
      <c r="E36" s="28"/>
      <c r="F36" s="28"/>
      <c r="G36" s="28"/>
      <c r="H36" s="28"/>
      <c r="I36" s="28"/>
      <c r="J36" s="4">
        <v>70</v>
      </c>
      <c r="K36" s="18">
        <v>60</v>
      </c>
      <c r="L36" s="18">
        <v>60</v>
      </c>
      <c r="M36" s="4"/>
      <c r="N36" s="4"/>
      <c r="O36" s="4"/>
      <c r="P36" s="4"/>
      <c r="Q36" s="10">
        <f t="shared" si="0"/>
        <v>27.142857142857142</v>
      </c>
    </row>
    <row r="37" spans="2:17" x14ac:dyDescent="0.35">
      <c r="B37" s="6">
        <f t="shared" si="1"/>
        <v>29</v>
      </c>
      <c r="C37" s="7"/>
      <c r="D37" s="28" t="s">
        <v>48</v>
      </c>
      <c r="E37" s="28"/>
      <c r="F37" s="28"/>
      <c r="G37" s="28"/>
      <c r="H37" s="28"/>
      <c r="I37" s="28"/>
      <c r="J37" s="4">
        <v>70</v>
      </c>
      <c r="K37" s="4">
        <v>70</v>
      </c>
      <c r="L37" s="18">
        <v>60</v>
      </c>
      <c r="M37" s="4"/>
      <c r="N37" s="4"/>
      <c r="O37" s="4"/>
      <c r="P37" s="4"/>
      <c r="Q37" s="10">
        <f t="shared" si="0"/>
        <v>28.571428571428573</v>
      </c>
    </row>
    <row r="38" spans="2:17" x14ac:dyDescent="0.35">
      <c r="B38" s="6">
        <f t="shared" si="1"/>
        <v>30</v>
      </c>
      <c r="C38" s="7"/>
      <c r="D38" s="28"/>
      <c r="E38" s="28"/>
      <c r="F38" s="28"/>
      <c r="G38" s="28"/>
      <c r="H38" s="28"/>
      <c r="I38" s="28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35">
      <c r="B39" s="6">
        <f t="shared" si="1"/>
        <v>31</v>
      </c>
      <c r="C39" s="7"/>
      <c r="D39" s="28"/>
      <c r="E39" s="28"/>
      <c r="F39" s="28"/>
      <c r="G39" s="28"/>
      <c r="H39" s="28"/>
      <c r="I39" s="28"/>
      <c r="J39" s="4"/>
      <c r="K39" s="4"/>
      <c r="L39" s="4"/>
      <c r="M39" s="4"/>
      <c r="N39" s="4"/>
      <c r="O39" s="4"/>
      <c r="P39" s="4"/>
      <c r="Q39" s="10">
        <f t="shared" si="0"/>
        <v>0</v>
      </c>
    </row>
    <row r="40" spans="2:17" x14ac:dyDescent="0.35">
      <c r="B40" s="6">
        <f t="shared" si="1"/>
        <v>32</v>
      </c>
      <c r="C40" s="7"/>
      <c r="D40" s="28"/>
      <c r="E40" s="28"/>
      <c r="F40" s="28"/>
      <c r="G40" s="28"/>
      <c r="H40" s="28"/>
      <c r="I40" s="28"/>
      <c r="J40" s="4"/>
      <c r="K40" s="4"/>
      <c r="L40" s="4"/>
      <c r="M40" s="4"/>
      <c r="N40" s="4"/>
      <c r="O40" s="4"/>
      <c r="P40" s="4"/>
      <c r="Q40" s="10">
        <f t="shared" si="0"/>
        <v>0</v>
      </c>
    </row>
    <row r="41" spans="2:17" x14ac:dyDescent="0.35">
      <c r="B41" s="6">
        <f t="shared" si="1"/>
        <v>33</v>
      </c>
      <c r="C41" s="7"/>
      <c r="D41" s="28"/>
      <c r="E41" s="28"/>
      <c r="F41" s="28"/>
      <c r="G41" s="28"/>
      <c r="H41" s="28"/>
      <c r="I41" s="28"/>
      <c r="J41" s="4"/>
      <c r="K41" s="4"/>
      <c r="L41" s="4"/>
      <c r="M41" s="4"/>
      <c r="N41" s="4"/>
      <c r="O41" s="4"/>
      <c r="P41" s="4"/>
      <c r="Q41" s="10">
        <f t="shared" ref="Q41:Q45" si="2">SUM(J41:P41)/7</f>
        <v>0</v>
      </c>
    </row>
    <row r="42" spans="2:17" x14ac:dyDescent="0.35">
      <c r="B42" s="6">
        <f t="shared" si="1"/>
        <v>34</v>
      </c>
      <c r="C42" s="7"/>
      <c r="D42" s="28"/>
      <c r="E42" s="28"/>
      <c r="F42" s="28"/>
      <c r="G42" s="28"/>
      <c r="H42" s="28"/>
      <c r="I42" s="28"/>
      <c r="J42" s="4"/>
      <c r="K42" s="4"/>
      <c r="L42" s="4"/>
      <c r="M42" s="4"/>
      <c r="N42" s="4"/>
      <c r="O42" s="4"/>
      <c r="P42" s="4"/>
      <c r="Q42" s="10">
        <f t="shared" si="2"/>
        <v>0</v>
      </c>
    </row>
    <row r="43" spans="2:17" x14ac:dyDescent="0.35">
      <c r="B43" s="6">
        <f t="shared" si="1"/>
        <v>35</v>
      </c>
      <c r="C43" s="7"/>
      <c r="D43" s="28"/>
      <c r="E43" s="28"/>
      <c r="F43" s="28"/>
      <c r="G43" s="28"/>
      <c r="H43" s="28"/>
      <c r="I43" s="28"/>
      <c r="J43" s="4"/>
      <c r="K43" s="4"/>
      <c r="L43" s="4"/>
      <c r="M43" s="4"/>
      <c r="N43" s="4"/>
      <c r="O43" s="4"/>
      <c r="P43" s="4"/>
      <c r="Q43" s="10">
        <f t="shared" si="2"/>
        <v>0</v>
      </c>
    </row>
    <row r="44" spans="2:17" x14ac:dyDescent="0.35">
      <c r="B44" s="6">
        <f t="shared" si="1"/>
        <v>36</v>
      </c>
      <c r="C44" s="7"/>
      <c r="D44" s="28"/>
      <c r="E44" s="28"/>
      <c r="F44" s="28"/>
      <c r="G44" s="28"/>
      <c r="H44" s="28"/>
      <c r="I44" s="28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35">
      <c r="B45" s="6">
        <f t="shared" si="1"/>
        <v>37</v>
      </c>
      <c r="C45" s="3"/>
      <c r="D45" s="35"/>
      <c r="E45" s="36"/>
      <c r="F45" s="36"/>
      <c r="G45" s="36"/>
      <c r="H45" s="36"/>
      <c r="I45" s="37"/>
      <c r="J45" s="3"/>
      <c r="K45" s="3"/>
      <c r="L45" s="3"/>
      <c r="M45" s="3"/>
      <c r="N45" s="3"/>
      <c r="O45" s="3"/>
      <c r="P45" s="3"/>
      <c r="Q45" s="10">
        <f t="shared" si="2"/>
        <v>0</v>
      </c>
    </row>
    <row r="46" spans="2:17" x14ac:dyDescent="0.35">
      <c r="B46" s="6">
        <f t="shared" si="1"/>
        <v>38</v>
      </c>
      <c r="C46" s="21"/>
      <c r="D46" s="21"/>
      <c r="E46" s="1"/>
      <c r="H46" s="24" t="s">
        <v>19</v>
      </c>
      <c r="I46" s="24"/>
      <c r="J46" s="11">
        <f t="shared" ref="J46:P46" si="3">COUNTIF(J9:J45,"&gt;=70")</f>
        <v>25</v>
      </c>
      <c r="K46" s="11">
        <f t="shared" si="3"/>
        <v>23</v>
      </c>
      <c r="L46" s="11">
        <f t="shared" si="3"/>
        <v>16</v>
      </c>
      <c r="M46" s="11">
        <f t="shared" si="3"/>
        <v>0</v>
      </c>
      <c r="N46" s="11">
        <f t="shared" si="3"/>
        <v>0</v>
      </c>
      <c r="O46" s="11">
        <f t="shared" si="3"/>
        <v>0</v>
      </c>
      <c r="P46" s="11">
        <f t="shared" si="3"/>
        <v>0</v>
      </c>
      <c r="Q46" s="15">
        <v>130</v>
      </c>
    </row>
    <row r="47" spans="2:17" x14ac:dyDescent="0.35">
      <c r="C47" s="21"/>
      <c r="D47" s="21"/>
      <c r="E47" s="8"/>
      <c r="H47" s="25" t="s">
        <v>20</v>
      </c>
      <c r="I47" s="25"/>
      <c r="J47" s="12">
        <f t="shared" ref="J47:P47" si="4">COUNTIF(J9:J45,"&lt;70")</f>
        <v>4</v>
      </c>
      <c r="K47" s="12">
        <f t="shared" si="4"/>
        <v>6</v>
      </c>
      <c r="L47" s="12">
        <f t="shared" si="4"/>
        <v>13</v>
      </c>
      <c r="M47" s="12">
        <f t="shared" si="4"/>
        <v>0</v>
      </c>
      <c r="N47" s="12">
        <f t="shared" si="4"/>
        <v>0</v>
      </c>
      <c r="O47" s="12">
        <f t="shared" si="4"/>
        <v>0</v>
      </c>
      <c r="P47" s="12">
        <f t="shared" si="4"/>
        <v>0</v>
      </c>
      <c r="Q47" s="12">
        <v>20</v>
      </c>
    </row>
    <row r="48" spans="2:17" x14ac:dyDescent="0.35">
      <c r="C48" s="21"/>
      <c r="D48" s="21"/>
      <c r="E48" s="21"/>
      <c r="H48" s="25" t="s">
        <v>21</v>
      </c>
      <c r="I48" s="25"/>
      <c r="J48" s="12">
        <f t="shared" ref="J48:P48" si="5">COUNT(J9:J45)</f>
        <v>29</v>
      </c>
      <c r="K48" s="12">
        <f t="shared" si="5"/>
        <v>29</v>
      </c>
      <c r="L48" s="12">
        <f t="shared" si="5"/>
        <v>29</v>
      </c>
      <c r="M48" s="12">
        <f t="shared" si="5"/>
        <v>0</v>
      </c>
      <c r="N48" s="12">
        <f t="shared" si="5"/>
        <v>0</v>
      </c>
      <c r="O48" s="12">
        <f t="shared" si="5"/>
        <v>0</v>
      </c>
      <c r="P48" s="12">
        <f t="shared" si="5"/>
        <v>0</v>
      </c>
      <c r="Q48" s="12">
        <v>150</v>
      </c>
    </row>
    <row r="49" spans="3:17" x14ac:dyDescent="0.35">
      <c r="C49" s="21"/>
      <c r="D49" s="21"/>
      <c r="E49" s="1"/>
      <c r="H49" s="26" t="s">
        <v>16</v>
      </c>
      <c r="I49" s="26"/>
      <c r="J49" s="13">
        <f>J46/J48</f>
        <v>0.86206896551724133</v>
      </c>
      <c r="K49" s="14">
        <f t="shared" ref="K49:Q49" si="6">K46/K48</f>
        <v>0.7931034482758621</v>
      </c>
      <c r="L49" s="14">
        <f t="shared" si="6"/>
        <v>0.55172413793103448</v>
      </c>
      <c r="M49" s="14" t="e">
        <f t="shared" si="6"/>
        <v>#DIV/0!</v>
      </c>
      <c r="N49" s="14" t="e">
        <f t="shared" si="6"/>
        <v>#DIV/0!</v>
      </c>
      <c r="O49" s="14" t="e">
        <f t="shared" si="6"/>
        <v>#DIV/0!</v>
      </c>
      <c r="P49" s="14" t="e">
        <f t="shared" si="6"/>
        <v>#DIV/0!</v>
      </c>
      <c r="Q49" s="14">
        <f t="shared" si="6"/>
        <v>0.8666666666666667</v>
      </c>
    </row>
    <row r="50" spans="3:17" x14ac:dyDescent="0.35">
      <c r="C50" s="21"/>
      <c r="D50" s="21"/>
      <c r="E50" s="1"/>
      <c r="H50" s="26" t="s">
        <v>17</v>
      </c>
      <c r="I50" s="26"/>
      <c r="J50" s="13">
        <f>J47/J48</f>
        <v>0.13793103448275862</v>
      </c>
      <c r="K50" s="13">
        <f t="shared" ref="K50:Q50" si="7">K47/K48</f>
        <v>0.20689655172413793</v>
      </c>
      <c r="L50" s="14">
        <f t="shared" si="7"/>
        <v>0.44827586206896552</v>
      </c>
      <c r="M50" s="14" t="e">
        <f t="shared" si="7"/>
        <v>#DIV/0!</v>
      </c>
      <c r="N50" s="14" t="e">
        <f t="shared" si="7"/>
        <v>#DIV/0!</v>
      </c>
      <c r="O50" s="14" t="e">
        <f t="shared" si="7"/>
        <v>#DIV/0!</v>
      </c>
      <c r="P50" s="14" t="e">
        <f t="shared" si="7"/>
        <v>#DIV/0!</v>
      </c>
      <c r="Q50" s="14">
        <f t="shared" si="7"/>
        <v>0.13333333333333333</v>
      </c>
    </row>
    <row r="51" spans="3:17" x14ac:dyDescent="0.35">
      <c r="C51" s="21"/>
      <c r="D51" s="21"/>
      <c r="E51" s="8"/>
    </row>
    <row r="52" spans="3:17" x14ac:dyDescent="0.35">
      <c r="C52" s="1"/>
      <c r="D52" s="1"/>
      <c r="E52" s="8"/>
    </row>
    <row r="53" spans="3:17" x14ac:dyDescent="0.35">
      <c r="J53" s="30"/>
      <c r="K53" s="30"/>
      <c r="L53" s="30"/>
      <c r="M53" s="30"/>
      <c r="N53" s="30"/>
      <c r="O53" s="30"/>
      <c r="P53" s="30"/>
    </row>
    <row r="54" spans="3:17" x14ac:dyDescent="0.35">
      <c r="J54" s="29" t="s">
        <v>18</v>
      </c>
      <c r="K54" s="29"/>
      <c r="L54" s="29"/>
      <c r="M54" s="29"/>
      <c r="N54" s="29"/>
      <c r="O54" s="29"/>
      <c r="P54" s="29"/>
    </row>
  </sheetData>
  <mergeCells count="59">
    <mergeCell ref="C46:D46"/>
    <mergeCell ref="D41:I41"/>
    <mergeCell ref="D42:I42"/>
    <mergeCell ref="D43:I43"/>
    <mergeCell ref="D44:I44"/>
    <mergeCell ref="D45:I45"/>
    <mergeCell ref="D38:I38"/>
    <mergeCell ref="D39:I39"/>
    <mergeCell ref="D33:I33"/>
    <mergeCell ref="D34:I34"/>
    <mergeCell ref="D35:I35"/>
    <mergeCell ref="B2:P2"/>
    <mergeCell ref="D37:I37"/>
    <mergeCell ref="D19:I19"/>
    <mergeCell ref="J4:K4"/>
    <mergeCell ref="N4:O4"/>
    <mergeCell ref="D6:G6"/>
    <mergeCell ref="D8:I8"/>
    <mergeCell ref="D18:I18"/>
    <mergeCell ref="D9:I9"/>
    <mergeCell ref="D10:I10"/>
    <mergeCell ref="D11:I11"/>
    <mergeCell ref="D12:I12"/>
    <mergeCell ref="D13:I13"/>
    <mergeCell ref="D23:I23"/>
    <mergeCell ref="D24:I24"/>
    <mergeCell ref="D25:I25"/>
    <mergeCell ref="D17:I17"/>
    <mergeCell ref="J54:P54"/>
    <mergeCell ref="C47:D47"/>
    <mergeCell ref="J53:P53"/>
    <mergeCell ref="D20:I20"/>
    <mergeCell ref="D21:I21"/>
    <mergeCell ref="D22:I22"/>
    <mergeCell ref="D32:I32"/>
    <mergeCell ref="D26:I26"/>
    <mergeCell ref="D40:I40"/>
    <mergeCell ref="D27:I27"/>
    <mergeCell ref="D28:I28"/>
    <mergeCell ref="D29:I29"/>
    <mergeCell ref="D30:I30"/>
    <mergeCell ref="D31:I31"/>
    <mergeCell ref="D36:I36"/>
    <mergeCell ref="I6:J6"/>
    <mergeCell ref="K6:P6"/>
    <mergeCell ref="C3:P3"/>
    <mergeCell ref="C50:D50"/>
    <mergeCell ref="C51:D51"/>
    <mergeCell ref="C49:D49"/>
    <mergeCell ref="C48:E48"/>
    <mergeCell ref="H46:I46"/>
    <mergeCell ref="H47:I47"/>
    <mergeCell ref="H48:I48"/>
    <mergeCell ref="H49:I49"/>
    <mergeCell ref="H50:I50"/>
    <mergeCell ref="D4:G4"/>
    <mergeCell ref="D14:I14"/>
    <mergeCell ref="D15:I15"/>
    <mergeCell ref="D16:I16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55"/>
  <sheetViews>
    <sheetView zoomScale="84" zoomScaleNormal="84" workbookViewId="0">
      <selection activeCell="T18" sqref="T18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31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2"/>
      <c r="R2" s="2"/>
    </row>
    <row r="3" spans="2:18" x14ac:dyDescent="0.3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35">
      <c r="C4" t="s">
        <v>0</v>
      </c>
      <c r="D4" s="27" t="s">
        <v>113</v>
      </c>
      <c r="E4" s="27"/>
      <c r="F4" s="27"/>
      <c r="G4" s="27"/>
      <c r="I4" t="s">
        <v>1</v>
      </c>
      <c r="J4" s="32" t="s">
        <v>114</v>
      </c>
      <c r="K4" s="32"/>
      <c r="M4" t="s">
        <v>2</v>
      </c>
      <c r="N4" s="33">
        <v>45793</v>
      </c>
      <c r="O4" s="33"/>
    </row>
    <row r="5" spans="2:18" ht="6.75" customHeight="1" x14ac:dyDescent="0.35">
      <c r="D5" s="5"/>
      <c r="E5" s="5"/>
      <c r="F5" s="5"/>
      <c r="G5" s="5"/>
    </row>
    <row r="6" spans="2:18" x14ac:dyDescent="0.35">
      <c r="C6" t="s">
        <v>3</v>
      </c>
      <c r="D6" s="32" t="s">
        <v>112</v>
      </c>
      <c r="E6" s="32"/>
      <c r="F6" s="32"/>
      <c r="G6" s="32"/>
      <c r="I6" s="21" t="s">
        <v>22</v>
      </c>
      <c r="J6" s="21"/>
      <c r="K6" s="22" t="s">
        <v>25</v>
      </c>
      <c r="L6" s="22"/>
      <c r="M6" s="22"/>
      <c r="N6" s="22"/>
      <c r="O6" s="22"/>
      <c r="P6" s="2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34" t="s">
        <v>5</v>
      </c>
      <c r="E8" s="34"/>
      <c r="F8" s="34"/>
      <c r="G8" s="34"/>
      <c r="H8" s="34"/>
      <c r="I8" s="34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5">
      <c r="B9" s="6">
        <v>1</v>
      </c>
      <c r="C9" s="6"/>
      <c r="D9" s="28" t="s">
        <v>87</v>
      </c>
      <c r="E9" s="28"/>
      <c r="F9" s="28"/>
      <c r="G9" s="28"/>
      <c r="H9" s="28"/>
      <c r="I9" s="28"/>
      <c r="J9" s="18">
        <v>50</v>
      </c>
      <c r="K9" s="18">
        <v>50</v>
      </c>
      <c r="L9" s="18">
        <v>50</v>
      </c>
      <c r="M9" s="4"/>
      <c r="N9" s="4"/>
      <c r="O9" s="4"/>
      <c r="P9" s="4">
        <v>0</v>
      </c>
      <c r="Q9" s="10">
        <f t="shared" ref="Q9:Q41" si="0">SUM(J9:P9)/7</f>
        <v>21.428571428571427</v>
      </c>
    </row>
    <row r="10" spans="2:18" x14ac:dyDescent="0.35">
      <c r="B10" s="6">
        <f>B9+1</f>
        <v>2</v>
      </c>
      <c r="C10" s="6"/>
      <c r="D10" s="28" t="s">
        <v>91</v>
      </c>
      <c r="E10" s="28"/>
      <c r="F10" s="28"/>
      <c r="G10" s="28"/>
      <c r="H10" s="28"/>
      <c r="I10" s="28"/>
      <c r="J10" s="4">
        <v>70</v>
      </c>
      <c r="K10" s="4">
        <v>72</v>
      </c>
      <c r="L10" s="4">
        <v>70</v>
      </c>
      <c r="M10" s="4"/>
      <c r="N10" s="4"/>
      <c r="O10" s="4"/>
      <c r="P10" s="4">
        <v>0</v>
      </c>
      <c r="Q10" s="10">
        <f t="shared" si="0"/>
        <v>30.285714285714285</v>
      </c>
    </row>
    <row r="11" spans="2:18" x14ac:dyDescent="0.35">
      <c r="B11" s="6">
        <f>B10+1</f>
        <v>3</v>
      </c>
      <c r="C11" s="6"/>
      <c r="D11" s="28" t="s">
        <v>92</v>
      </c>
      <c r="E11" s="28"/>
      <c r="F11" s="28"/>
      <c r="G11" s="28"/>
      <c r="H11" s="28"/>
      <c r="I11" s="28"/>
      <c r="J11" s="18">
        <v>60</v>
      </c>
      <c r="K11" s="4">
        <v>70</v>
      </c>
      <c r="L11" s="18">
        <v>50</v>
      </c>
      <c r="M11" s="4"/>
      <c r="N11" s="4"/>
      <c r="O11" s="4"/>
      <c r="P11" s="4">
        <v>0</v>
      </c>
      <c r="Q11" s="10">
        <f t="shared" si="0"/>
        <v>25.714285714285715</v>
      </c>
    </row>
    <row r="12" spans="2:18" x14ac:dyDescent="0.35">
      <c r="B12" s="6">
        <v>4</v>
      </c>
      <c r="C12" s="6"/>
      <c r="D12" s="28" t="s">
        <v>93</v>
      </c>
      <c r="E12" s="28"/>
      <c r="F12" s="28"/>
      <c r="G12" s="28"/>
      <c r="H12" s="28"/>
      <c r="I12" s="28"/>
      <c r="J12" s="4">
        <v>78</v>
      </c>
      <c r="K12" s="4">
        <v>80</v>
      </c>
      <c r="L12" s="4">
        <v>72</v>
      </c>
      <c r="M12" s="4"/>
      <c r="N12" s="4"/>
      <c r="O12" s="4"/>
      <c r="P12" s="4">
        <v>0</v>
      </c>
      <c r="Q12" s="10">
        <f t="shared" si="0"/>
        <v>32.857142857142854</v>
      </c>
    </row>
    <row r="13" spans="2:18" x14ac:dyDescent="0.35">
      <c r="B13" s="6">
        <f t="shared" ref="B13:B46" si="1">B12+1</f>
        <v>5</v>
      </c>
      <c r="C13" s="6"/>
      <c r="D13" s="28" t="s">
        <v>94</v>
      </c>
      <c r="E13" s="28"/>
      <c r="F13" s="28"/>
      <c r="G13" s="28"/>
      <c r="H13" s="28"/>
      <c r="I13" s="28"/>
      <c r="J13" s="4">
        <v>78</v>
      </c>
      <c r="K13" s="4">
        <v>72</v>
      </c>
      <c r="L13" s="4">
        <v>70</v>
      </c>
      <c r="M13" s="4"/>
      <c r="N13" s="4"/>
      <c r="O13" s="4"/>
      <c r="P13" s="4">
        <v>0</v>
      </c>
      <c r="Q13" s="10">
        <f t="shared" si="0"/>
        <v>31.428571428571427</v>
      </c>
    </row>
    <row r="14" spans="2:18" x14ac:dyDescent="0.35">
      <c r="B14" s="6">
        <v>6</v>
      </c>
      <c r="C14" s="6"/>
      <c r="D14" s="28" t="s">
        <v>95</v>
      </c>
      <c r="E14" s="28"/>
      <c r="F14" s="28"/>
      <c r="G14" s="28"/>
      <c r="H14" s="28"/>
      <c r="I14" s="28"/>
      <c r="J14" s="4">
        <v>70</v>
      </c>
      <c r="K14" s="4">
        <v>72</v>
      </c>
      <c r="L14" s="4">
        <v>70</v>
      </c>
      <c r="M14" s="4"/>
      <c r="N14" s="4"/>
      <c r="O14" s="4"/>
      <c r="P14" s="4">
        <v>0</v>
      </c>
      <c r="Q14" s="10">
        <f t="shared" si="0"/>
        <v>30.285714285714285</v>
      </c>
    </row>
    <row r="15" spans="2:18" x14ac:dyDescent="0.35">
      <c r="B15" s="6">
        <v>7</v>
      </c>
      <c r="C15" s="6"/>
      <c r="D15" s="28" t="s">
        <v>96</v>
      </c>
      <c r="E15" s="28"/>
      <c r="F15" s="28"/>
      <c r="G15" s="28"/>
      <c r="H15" s="28"/>
      <c r="I15" s="28"/>
      <c r="J15" s="4">
        <v>80</v>
      </c>
      <c r="K15" s="4">
        <v>75</v>
      </c>
      <c r="L15" s="4">
        <v>72</v>
      </c>
      <c r="M15" s="4"/>
      <c r="N15" s="4"/>
      <c r="O15" s="4"/>
      <c r="P15" s="4">
        <v>0</v>
      </c>
      <c r="Q15" s="10">
        <f t="shared" si="0"/>
        <v>32.428571428571431</v>
      </c>
    </row>
    <row r="16" spans="2:18" x14ac:dyDescent="0.35">
      <c r="B16" s="6">
        <v>8</v>
      </c>
      <c r="C16" s="6"/>
      <c r="D16" s="28" t="s">
        <v>97</v>
      </c>
      <c r="E16" s="28"/>
      <c r="F16" s="28"/>
      <c r="G16" s="28"/>
      <c r="H16" s="28"/>
      <c r="I16" s="28"/>
      <c r="J16" s="4">
        <v>85</v>
      </c>
      <c r="K16" s="4">
        <v>90</v>
      </c>
      <c r="L16" s="4">
        <v>92</v>
      </c>
      <c r="M16" s="4"/>
      <c r="N16" s="4"/>
      <c r="O16" s="4"/>
      <c r="P16" s="4">
        <v>0</v>
      </c>
      <c r="Q16" s="10">
        <f t="shared" si="0"/>
        <v>38.142857142857146</v>
      </c>
    </row>
    <row r="17" spans="2:17" x14ac:dyDescent="0.35">
      <c r="B17" s="6">
        <f t="shared" si="1"/>
        <v>9</v>
      </c>
      <c r="C17" s="6"/>
      <c r="D17" s="28" t="s">
        <v>98</v>
      </c>
      <c r="E17" s="28"/>
      <c r="F17" s="28"/>
      <c r="G17" s="28"/>
      <c r="H17" s="28"/>
      <c r="I17" s="28"/>
      <c r="J17" s="4">
        <v>72</v>
      </c>
      <c r="K17" s="4">
        <v>75</v>
      </c>
      <c r="L17" s="4">
        <v>70</v>
      </c>
      <c r="M17" s="4"/>
      <c r="N17" s="4"/>
      <c r="O17" s="4"/>
      <c r="P17" s="4">
        <v>0</v>
      </c>
      <c r="Q17" s="10">
        <f t="shared" si="0"/>
        <v>31</v>
      </c>
    </row>
    <row r="18" spans="2:17" x14ac:dyDescent="0.35">
      <c r="B18" s="6">
        <f t="shared" si="1"/>
        <v>10</v>
      </c>
      <c r="C18" s="6"/>
      <c r="D18" s="28" t="s">
        <v>99</v>
      </c>
      <c r="E18" s="28"/>
      <c r="F18" s="28"/>
      <c r="G18" s="28"/>
      <c r="H18" s="28"/>
      <c r="I18" s="28"/>
      <c r="J18" s="4">
        <v>72</v>
      </c>
      <c r="K18" s="4">
        <v>75</v>
      </c>
      <c r="L18" s="38">
        <v>75</v>
      </c>
      <c r="M18" s="4"/>
      <c r="N18" s="4"/>
      <c r="O18" s="4"/>
      <c r="P18" s="4">
        <v>0</v>
      </c>
      <c r="Q18" s="10">
        <f t="shared" si="0"/>
        <v>31.714285714285715</v>
      </c>
    </row>
    <row r="19" spans="2:17" x14ac:dyDescent="0.35">
      <c r="B19" s="6">
        <f t="shared" si="1"/>
        <v>11</v>
      </c>
      <c r="C19" s="6"/>
      <c r="D19" s="28" t="s">
        <v>100</v>
      </c>
      <c r="E19" s="28"/>
      <c r="F19" s="28"/>
      <c r="G19" s="28"/>
      <c r="H19" s="28"/>
      <c r="I19" s="28"/>
      <c r="J19" s="4">
        <v>72</v>
      </c>
      <c r="K19" s="4">
        <v>72</v>
      </c>
      <c r="L19" s="4">
        <v>70</v>
      </c>
      <c r="M19" s="4"/>
      <c r="N19" s="4"/>
      <c r="O19" s="4"/>
      <c r="P19" s="4">
        <v>0</v>
      </c>
      <c r="Q19" s="10">
        <f t="shared" si="0"/>
        <v>30.571428571428573</v>
      </c>
    </row>
    <row r="20" spans="2:17" x14ac:dyDescent="0.35">
      <c r="B20" s="6">
        <f t="shared" si="1"/>
        <v>12</v>
      </c>
      <c r="C20" s="6"/>
      <c r="D20" s="28" t="s">
        <v>101</v>
      </c>
      <c r="E20" s="28"/>
      <c r="F20" s="28"/>
      <c r="G20" s="28"/>
      <c r="H20" s="28"/>
      <c r="I20" s="28"/>
      <c r="J20" s="4">
        <v>78</v>
      </c>
      <c r="K20" s="4">
        <v>75</v>
      </c>
      <c r="L20" s="38">
        <v>75</v>
      </c>
      <c r="M20" s="4"/>
      <c r="N20" s="4"/>
      <c r="O20" s="4"/>
      <c r="P20" s="4">
        <v>0</v>
      </c>
      <c r="Q20" s="10">
        <f t="shared" si="0"/>
        <v>32.571428571428569</v>
      </c>
    </row>
    <row r="21" spans="2:17" x14ac:dyDescent="0.35">
      <c r="B21" s="6">
        <f t="shared" si="1"/>
        <v>13</v>
      </c>
      <c r="C21" s="6"/>
      <c r="D21" s="28" t="s">
        <v>102</v>
      </c>
      <c r="E21" s="28"/>
      <c r="F21" s="28"/>
      <c r="G21" s="28"/>
      <c r="H21" s="28"/>
      <c r="I21" s="28"/>
      <c r="J21" s="4">
        <v>75</v>
      </c>
      <c r="K21" s="4">
        <v>80</v>
      </c>
      <c r="L21" s="4">
        <v>80</v>
      </c>
      <c r="M21" s="4"/>
      <c r="N21" s="4"/>
      <c r="O21" s="4"/>
      <c r="P21" s="4">
        <v>0</v>
      </c>
      <c r="Q21" s="10">
        <f t="shared" si="0"/>
        <v>33.571428571428569</v>
      </c>
    </row>
    <row r="22" spans="2:17" x14ac:dyDescent="0.35">
      <c r="B22" s="6">
        <f t="shared" si="1"/>
        <v>14</v>
      </c>
      <c r="C22" s="6"/>
      <c r="D22" s="28" t="s">
        <v>103</v>
      </c>
      <c r="E22" s="28"/>
      <c r="F22" s="28"/>
      <c r="G22" s="28"/>
      <c r="H22" s="28"/>
      <c r="I22" s="28"/>
      <c r="J22" s="4">
        <v>78</v>
      </c>
      <c r="K22" s="4">
        <v>80</v>
      </c>
      <c r="L22" s="4">
        <v>82</v>
      </c>
      <c r="M22" s="4"/>
      <c r="N22" s="4"/>
      <c r="O22" s="4"/>
      <c r="P22" s="4"/>
      <c r="Q22" s="10">
        <f t="shared" si="0"/>
        <v>34.285714285714285</v>
      </c>
    </row>
    <row r="23" spans="2:17" x14ac:dyDescent="0.35">
      <c r="B23" s="6">
        <v>15</v>
      </c>
      <c r="C23" s="6"/>
      <c r="D23" s="28" t="s">
        <v>104</v>
      </c>
      <c r="E23" s="28"/>
      <c r="F23" s="28"/>
      <c r="G23" s="28"/>
      <c r="H23" s="28"/>
      <c r="I23" s="28"/>
      <c r="J23" s="4">
        <v>75</v>
      </c>
      <c r="K23" s="4">
        <v>78</v>
      </c>
      <c r="L23" s="38">
        <v>82</v>
      </c>
      <c r="M23" s="16"/>
      <c r="N23" s="4"/>
      <c r="O23" s="4"/>
      <c r="P23" s="4"/>
      <c r="Q23" s="10">
        <f t="shared" si="0"/>
        <v>33.571428571428569</v>
      </c>
    </row>
    <row r="24" spans="2:17" x14ac:dyDescent="0.35">
      <c r="B24" s="6">
        <f t="shared" si="1"/>
        <v>16</v>
      </c>
      <c r="C24" s="6"/>
      <c r="D24" s="28" t="s">
        <v>105</v>
      </c>
      <c r="E24" s="28"/>
      <c r="F24" s="28"/>
      <c r="G24" s="28"/>
      <c r="H24" s="28"/>
      <c r="I24" s="28"/>
      <c r="J24" s="18">
        <v>50</v>
      </c>
      <c r="K24" s="18">
        <v>50</v>
      </c>
      <c r="L24" s="18">
        <v>50</v>
      </c>
      <c r="M24" s="4"/>
      <c r="N24" s="4"/>
      <c r="O24" s="4"/>
      <c r="P24" s="4"/>
      <c r="Q24" s="10">
        <f t="shared" si="0"/>
        <v>21.428571428571427</v>
      </c>
    </row>
    <row r="25" spans="2:17" x14ac:dyDescent="0.35">
      <c r="B25" s="6">
        <v>17</v>
      </c>
      <c r="C25" s="6"/>
      <c r="D25" s="28" t="s">
        <v>106</v>
      </c>
      <c r="E25" s="28"/>
      <c r="F25" s="28"/>
      <c r="G25" s="28"/>
      <c r="H25" s="28"/>
      <c r="I25" s="28"/>
      <c r="J25" s="4">
        <v>72</v>
      </c>
      <c r="K25" s="4">
        <v>75</v>
      </c>
      <c r="L25" s="38">
        <v>70</v>
      </c>
      <c r="M25" s="4"/>
      <c r="N25" s="4"/>
      <c r="O25" s="4"/>
      <c r="P25" s="4"/>
      <c r="Q25" s="10">
        <f t="shared" si="0"/>
        <v>31</v>
      </c>
    </row>
    <row r="26" spans="2:17" x14ac:dyDescent="0.35">
      <c r="B26" s="6">
        <f t="shared" si="1"/>
        <v>18</v>
      </c>
      <c r="C26" s="6"/>
      <c r="D26" s="28" t="s">
        <v>107</v>
      </c>
      <c r="E26" s="28"/>
      <c r="F26" s="28"/>
      <c r="G26" s="28"/>
      <c r="H26" s="28"/>
      <c r="I26" s="28"/>
      <c r="J26" s="4">
        <v>72</v>
      </c>
      <c r="K26" s="4">
        <v>72</v>
      </c>
      <c r="L26" s="4">
        <v>70</v>
      </c>
      <c r="M26" s="4"/>
      <c r="N26" s="4"/>
      <c r="O26" s="4"/>
      <c r="P26" s="4"/>
      <c r="Q26" s="10">
        <f t="shared" si="0"/>
        <v>30.571428571428573</v>
      </c>
    </row>
    <row r="27" spans="2:17" x14ac:dyDescent="0.35">
      <c r="B27" s="6">
        <f t="shared" si="1"/>
        <v>19</v>
      </c>
      <c r="C27" s="6"/>
      <c r="D27" s="28" t="s">
        <v>108</v>
      </c>
      <c r="E27" s="28"/>
      <c r="F27" s="28"/>
      <c r="G27" s="28"/>
      <c r="H27" s="28"/>
      <c r="I27" s="28"/>
      <c r="J27" s="4">
        <v>70</v>
      </c>
      <c r="K27" s="4">
        <v>80</v>
      </c>
      <c r="L27" s="4">
        <v>75</v>
      </c>
      <c r="M27" s="4"/>
      <c r="N27" s="4"/>
      <c r="O27" s="4"/>
      <c r="P27" s="4"/>
      <c r="Q27" s="10">
        <f t="shared" si="0"/>
        <v>32.142857142857146</v>
      </c>
    </row>
    <row r="28" spans="2:17" x14ac:dyDescent="0.35">
      <c r="B28" s="6">
        <f t="shared" si="1"/>
        <v>20</v>
      </c>
      <c r="C28" s="6"/>
      <c r="D28" s="28" t="s">
        <v>109</v>
      </c>
      <c r="E28" s="28"/>
      <c r="F28" s="28"/>
      <c r="G28" s="28"/>
      <c r="H28" s="28"/>
      <c r="I28" s="28"/>
      <c r="J28" s="4">
        <v>72</v>
      </c>
      <c r="K28" s="4">
        <v>72</v>
      </c>
      <c r="L28" s="4">
        <v>70</v>
      </c>
      <c r="M28" s="4"/>
      <c r="N28" s="4"/>
      <c r="O28" s="4"/>
      <c r="P28" s="4"/>
      <c r="Q28" s="10">
        <f t="shared" si="0"/>
        <v>30.571428571428573</v>
      </c>
    </row>
    <row r="29" spans="2:17" x14ac:dyDescent="0.35">
      <c r="B29" s="6">
        <f t="shared" si="1"/>
        <v>21</v>
      </c>
      <c r="C29" s="6"/>
      <c r="D29" s="28" t="s">
        <v>46</v>
      </c>
      <c r="E29" s="28"/>
      <c r="F29" s="28"/>
      <c r="G29" s="28"/>
      <c r="H29" s="28"/>
      <c r="I29" s="28"/>
      <c r="J29" s="18">
        <v>60</v>
      </c>
      <c r="K29" s="4">
        <v>70</v>
      </c>
      <c r="L29" s="4">
        <v>70</v>
      </c>
      <c r="M29" s="4"/>
      <c r="N29" s="4"/>
      <c r="O29" s="4"/>
      <c r="P29" s="4"/>
      <c r="Q29" s="10">
        <f t="shared" si="0"/>
        <v>28.571428571428573</v>
      </c>
    </row>
    <row r="30" spans="2:17" x14ac:dyDescent="0.35">
      <c r="B30" s="6">
        <f t="shared" si="1"/>
        <v>22</v>
      </c>
      <c r="C30" s="6"/>
      <c r="D30" s="28" t="s">
        <v>110</v>
      </c>
      <c r="E30" s="28"/>
      <c r="F30" s="28"/>
      <c r="G30" s="28"/>
      <c r="H30" s="28"/>
      <c r="I30" s="28"/>
      <c r="J30" s="4">
        <v>70</v>
      </c>
      <c r="K30" s="18">
        <v>60</v>
      </c>
      <c r="L30" s="18">
        <v>50</v>
      </c>
      <c r="M30" s="4"/>
      <c r="N30" s="4"/>
      <c r="O30" s="4"/>
      <c r="P30" s="4"/>
      <c r="Q30" s="10">
        <f t="shared" si="0"/>
        <v>25.714285714285715</v>
      </c>
    </row>
    <row r="31" spans="2:17" x14ac:dyDescent="0.35">
      <c r="B31" s="6">
        <f t="shared" si="1"/>
        <v>23</v>
      </c>
      <c r="C31" s="6"/>
      <c r="D31" s="28" t="s">
        <v>111</v>
      </c>
      <c r="E31" s="28"/>
      <c r="F31" s="28"/>
      <c r="G31" s="28"/>
      <c r="H31" s="28"/>
      <c r="I31" s="28"/>
      <c r="J31" s="4">
        <v>78</v>
      </c>
      <c r="K31" s="4">
        <v>70</v>
      </c>
      <c r="L31" s="38">
        <v>70</v>
      </c>
      <c r="M31" s="16"/>
      <c r="N31" s="4"/>
      <c r="O31" s="4"/>
      <c r="P31" s="4"/>
      <c r="Q31" s="10">
        <f t="shared" si="0"/>
        <v>31.142857142857142</v>
      </c>
    </row>
    <row r="32" spans="2:17" x14ac:dyDescent="0.35">
      <c r="B32" s="6">
        <f t="shared" si="1"/>
        <v>24</v>
      </c>
      <c r="C32" s="6"/>
      <c r="D32" s="28"/>
      <c r="E32" s="28"/>
      <c r="F32" s="28"/>
      <c r="G32" s="28"/>
      <c r="H32" s="28"/>
      <c r="I32" s="28"/>
      <c r="J32" s="4"/>
      <c r="K32" s="4"/>
      <c r="L32" s="4"/>
      <c r="M32" s="4"/>
      <c r="N32" s="4"/>
      <c r="O32" s="4"/>
      <c r="P32" s="4"/>
      <c r="Q32" s="10">
        <f t="shared" si="0"/>
        <v>0</v>
      </c>
    </row>
    <row r="33" spans="2:17" x14ac:dyDescent="0.35">
      <c r="B33" s="6">
        <f t="shared" si="1"/>
        <v>25</v>
      </c>
      <c r="C33" s="6"/>
      <c r="D33" s="28"/>
      <c r="E33" s="28"/>
      <c r="F33" s="28"/>
      <c r="G33" s="28"/>
      <c r="H33" s="28"/>
      <c r="I33" s="28"/>
      <c r="J33" s="4"/>
      <c r="K33" s="4"/>
      <c r="L33" s="4"/>
      <c r="M33" s="4"/>
      <c r="N33" s="4"/>
      <c r="O33" s="4"/>
      <c r="P33" s="4"/>
      <c r="Q33" s="10">
        <f t="shared" si="0"/>
        <v>0</v>
      </c>
    </row>
    <row r="34" spans="2:17" x14ac:dyDescent="0.35">
      <c r="B34" s="6">
        <f t="shared" si="1"/>
        <v>26</v>
      </c>
      <c r="C34" s="6"/>
      <c r="D34" s="28"/>
      <c r="E34" s="28"/>
      <c r="F34" s="28"/>
      <c r="G34" s="28"/>
      <c r="H34" s="28"/>
      <c r="I34" s="28"/>
      <c r="J34" s="4"/>
      <c r="K34" s="4"/>
      <c r="L34" s="4"/>
      <c r="M34" s="4"/>
      <c r="N34" s="4"/>
      <c r="O34" s="4"/>
      <c r="P34" s="4"/>
      <c r="Q34" s="10">
        <f t="shared" si="0"/>
        <v>0</v>
      </c>
    </row>
    <row r="35" spans="2:17" x14ac:dyDescent="0.35">
      <c r="B35" s="6">
        <f t="shared" si="1"/>
        <v>27</v>
      </c>
      <c r="C35" s="6"/>
      <c r="D35" s="28"/>
      <c r="E35" s="28"/>
      <c r="F35" s="28"/>
      <c r="G35" s="28"/>
      <c r="H35" s="28"/>
      <c r="I35" s="28"/>
      <c r="J35" s="4"/>
      <c r="K35" s="4"/>
      <c r="L35" s="4"/>
      <c r="M35" s="4"/>
      <c r="N35" s="4"/>
      <c r="O35" s="4"/>
      <c r="P35" s="4"/>
      <c r="Q35" s="10">
        <f t="shared" si="0"/>
        <v>0</v>
      </c>
    </row>
    <row r="36" spans="2:17" x14ac:dyDescent="0.35">
      <c r="B36" s="6">
        <f t="shared" si="1"/>
        <v>28</v>
      </c>
      <c r="C36" s="6"/>
      <c r="D36" s="28"/>
      <c r="E36" s="28"/>
      <c r="F36" s="28"/>
      <c r="G36" s="28"/>
      <c r="H36" s="28"/>
      <c r="I36" s="28"/>
      <c r="J36" s="4"/>
      <c r="K36" s="4"/>
      <c r="L36" s="4"/>
      <c r="M36" s="4"/>
      <c r="N36" s="4"/>
      <c r="O36" s="4"/>
      <c r="P36" s="4"/>
      <c r="Q36" s="10">
        <f t="shared" si="0"/>
        <v>0</v>
      </c>
    </row>
    <row r="37" spans="2:17" x14ac:dyDescent="0.35">
      <c r="B37" s="6">
        <f t="shared" si="1"/>
        <v>29</v>
      </c>
      <c r="C37" s="6"/>
      <c r="D37" s="28"/>
      <c r="E37" s="28"/>
      <c r="F37" s="28"/>
      <c r="G37" s="28"/>
      <c r="H37" s="28"/>
      <c r="I37" s="28"/>
      <c r="J37" s="4"/>
      <c r="K37" s="4"/>
      <c r="L37" s="4"/>
      <c r="M37" s="4"/>
      <c r="N37" s="4"/>
      <c r="O37" s="4"/>
      <c r="P37" s="4"/>
      <c r="Q37" s="10">
        <f t="shared" si="0"/>
        <v>0</v>
      </c>
    </row>
    <row r="38" spans="2:17" x14ac:dyDescent="0.35">
      <c r="B38" s="6">
        <f t="shared" si="1"/>
        <v>30</v>
      </c>
      <c r="C38" s="7"/>
      <c r="D38" s="28"/>
      <c r="E38" s="28"/>
      <c r="F38" s="28"/>
      <c r="G38" s="28"/>
      <c r="H38" s="28"/>
      <c r="I38" s="28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35">
      <c r="B39" s="6">
        <f t="shared" si="1"/>
        <v>31</v>
      </c>
      <c r="C39" s="7"/>
      <c r="D39" s="28"/>
      <c r="E39" s="28"/>
      <c r="F39" s="28"/>
      <c r="G39" s="28"/>
      <c r="H39" s="28"/>
      <c r="I39" s="28"/>
      <c r="J39" s="4"/>
      <c r="K39" s="4"/>
      <c r="L39" s="4"/>
      <c r="M39" s="4"/>
      <c r="N39" s="4"/>
      <c r="O39" s="4"/>
      <c r="P39" s="4"/>
      <c r="Q39" s="10">
        <f t="shared" si="0"/>
        <v>0</v>
      </c>
    </row>
    <row r="40" spans="2:17" x14ac:dyDescent="0.35">
      <c r="B40" s="6">
        <f t="shared" si="1"/>
        <v>32</v>
      </c>
      <c r="C40" s="7"/>
      <c r="D40" s="28"/>
      <c r="E40" s="28"/>
      <c r="F40" s="28"/>
      <c r="G40" s="28"/>
      <c r="H40" s="28"/>
      <c r="I40" s="28"/>
      <c r="J40" s="4"/>
      <c r="K40" s="4"/>
      <c r="L40" s="4"/>
      <c r="M40" s="4"/>
      <c r="N40" s="4"/>
      <c r="O40" s="4"/>
      <c r="P40" s="4"/>
      <c r="Q40" s="10">
        <f t="shared" si="0"/>
        <v>0</v>
      </c>
    </row>
    <row r="41" spans="2:17" x14ac:dyDescent="0.35">
      <c r="B41" s="6">
        <f t="shared" si="1"/>
        <v>33</v>
      </c>
      <c r="C41" s="7"/>
      <c r="D41" s="28"/>
      <c r="E41" s="28"/>
      <c r="F41" s="28"/>
      <c r="G41" s="28"/>
      <c r="H41" s="28"/>
      <c r="I41" s="28"/>
      <c r="J41" s="4"/>
      <c r="K41" s="4"/>
      <c r="L41" s="4"/>
      <c r="M41" s="4"/>
      <c r="N41" s="4"/>
      <c r="O41" s="4"/>
      <c r="P41" s="4"/>
      <c r="Q41" s="10">
        <f t="shared" si="0"/>
        <v>0</v>
      </c>
    </row>
    <row r="42" spans="2:17" x14ac:dyDescent="0.35">
      <c r="B42" s="6">
        <f t="shared" si="1"/>
        <v>34</v>
      </c>
      <c r="C42" s="7"/>
      <c r="D42" s="28"/>
      <c r="E42" s="28"/>
      <c r="F42" s="28"/>
      <c r="G42" s="28"/>
      <c r="H42" s="28"/>
      <c r="I42" s="28"/>
      <c r="J42" s="4"/>
      <c r="K42" s="4"/>
      <c r="L42" s="4"/>
      <c r="M42" s="4"/>
      <c r="N42" s="4"/>
      <c r="O42" s="4"/>
      <c r="P42" s="4"/>
      <c r="Q42" s="10">
        <f t="shared" ref="Q42:Q46" si="2">SUM(J42:P42)/7</f>
        <v>0</v>
      </c>
    </row>
    <row r="43" spans="2:17" x14ac:dyDescent="0.35">
      <c r="B43" s="6">
        <f t="shared" si="1"/>
        <v>35</v>
      </c>
      <c r="C43" s="7"/>
      <c r="D43" s="28"/>
      <c r="E43" s="28"/>
      <c r="F43" s="28"/>
      <c r="G43" s="28"/>
      <c r="H43" s="28"/>
      <c r="I43" s="28"/>
      <c r="J43" s="4"/>
      <c r="K43" s="4"/>
      <c r="L43" s="4"/>
      <c r="M43" s="4"/>
      <c r="N43" s="4"/>
      <c r="O43" s="4"/>
      <c r="P43" s="4"/>
      <c r="Q43" s="10">
        <f t="shared" si="2"/>
        <v>0</v>
      </c>
    </row>
    <row r="44" spans="2:17" x14ac:dyDescent="0.35">
      <c r="B44" s="6">
        <f t="shared" si="1"/>
        <v>36</v>
      </c>
      <c r="C44" s="7"/>
      <c r="D44" s="28"/>
      <c r="E44" s="28"/>
      <c r="F44" s="28"/>
      <c r="G44" s="28"/>
      <c r="H44" s="28"/>
      <c r="I44" s="28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35">
      <c r="B45" s="6">
        <f t="shared" si="1"/>
        <v>37</v>
      </c>
      <c r="C45" s="7"/>
      <c r="D45" s="28"/>
      <c r="E45" s="28"/>
      <c r="F45" s="28"/>
      <c r="G45" s="28"/>
      <c r="H45" s="28"/>
      <c r="I45" s="28"/>
      <c r="J45" s="4"/>
      <c r="K45" s="4"/>
      <c r="L45" s="4"/>
      <c r="M45" s="4"/>
      <c r="N45" s="4"/>
      <c r="O45" s="4"/>
      <c r="P45" s="4"/>
      <c r="Q45" s="10">
        <f t="shared" si="2"/>
        <v>0</v>
      </c>
    </row>
    <row r="46" spans="2:17" x14ac:dyDescent="0.35">
      <c r="B46" s="6">
        <f t="shared" si="1"/>
        <v>38</v>
      </c>
      <c r="C46" s="3"/>
      <c r="D46" s="35"/>
      <c r="E46" s="36"/>
      <c r="F46" s="36"/>
      <c r="G46" s="36"/>
      <c r="H46" s="36"/>
      <c r="I46" s="37"/>
      <c r="J46" s="3"/>
      <c r="K46" s="3"/>
      <c r="L46" s="3"/>
      <c r="M46" s="3"/>
      <c r="N46" s="3"/>
      <c r="O46" s="3"/>
      <c r="P46" s="3"/>
      <c r="Q46" s="10">
        <f t="shared" si="2"/>
        <v>0</v>
      </c>
    </row>
    <row r="47" spans="2:17" x14ac:dyDescent="0.35">
      <c r="C47" s="21"/>
      <c r="D47" s="21"/>
      <c r="E47" s="1"/>
      <c r="H47" s="24" t="s">
        <v>19</v>
      </c>
      <c r="I47" s="24"/>
      <c r="J47" s="11">
        <f t="shared" ref="J47:P47" si="3">COUNTIF(J9:J46,"&gt;=70")</f>
        <v>19</v>
      </c>
      <c r="K47" s="11">
        <f t="shared" si="3"/>
        <v>20</v>
      </c>
      <c r="L47" s="11">
        <f t="shared" si="3"/>
        <v>19</v>
      </c>
      <c r="M47" s="11">
        <f t="shared" si="3"/>
        <v>0</v>
      </c>
      <c r="N47" s="11">
        <f t="shared" si="3"/>
        <v>0</v>
      </c>
      <c r="O47" s="11">
        <f t="shared" si="3"/>
        <v>0</v>
      </c>
      <c r="P47" s="11">
        <f t="shared" si="3"/>
        <v>0</v>
      </c>
      <c r="Q47" s="15">
        <v>132</v>
      </c>
    </row>
    <row r="48" spans="2:17" x14ac:dyDescent="0.35">
      <c r="C48" s="21"/>
      <c r="D48" s="21"/>
      <c r="E48" s="8"/>
      <c r="H48" s="25" t="s">
        <v>20</v>
      </c>
      <c r="I48" s="25"/>
      <c r="J48" s="12">
        <f t="shared" ref="J48:P48" si="4">COUNTIF(J9:J46,"&lt;70")</f>
        <v>4</v>
      </c>
      <c r="K48" s="12">
        <f t="shared" si="4"/>
        <v>3</v>
      </c>
      <c r="L48" s="12">
        <f t="shared" si="4"/>
        <v>4</v>
      </c>
      <c r="M48" s="12">
        <f t="shared" si="4"/>
        <v>0</v>
      </c>
      <c r="N48" s="12">
        <f t="shared" si="4"/>
        <v>0</v>
      </c>
      <c r="O48" s="12">
        <f t="shared" si="4"/>
        <v>0</v>
      </c>
      <c r="P48" s="12">
        <f t="shared" si="4"/>
        <v>13</v>
      </c>
      <c r="Q48" s="12">
        <v>8</v>
      </c>
    </row>
    <row r="49" spans="3:17" x14ac:dyDescent="0.35">
      <c r="C49" s="21"/>
      <c r="D49" s="21"/>
      <c r="E49" s="21"/>
      <c r="H49" s="25" t="s">
        <v>21</v>
      </c>
      <c r="I49" s="25"/>
      <c r="J49" s="12">
        <f t="shared" ref="J49:P49" si="5">COUNT(J9:J46)</f>
        <v>23</v>
      </c>
      <c r="K49" s="12">
        <f t="shared" si="5"/>
        <v>23</v>
      </c>
      <c r="L49" s="12">
        <f t="shared" si="5"/>
        <v>23</v>
      </c>
      <c r="M49" s="12">
        <f t="shared" si="5"/>
        <v>0</v>
      </c>
      <c r="N49" s="12">
        <f t="shared" si="5"/>
        <v>0</v>
      </c>
      <c r="O49" s="12">
        <f t="shared" si="5"/>
        <v>0</v>
      </c>
      <c r="P49" s="12">
        <f t="shared" si="5"/>
        <v>13</v>
      </c>
      <c r="Q49" s="12">
        <v>140</v>
      </c>
    </row>
    <row r="50" spans="3:17" x14ac:dyDescent="0.35">
      <c r="C50" s="21"/>
      <c r="D50" s="21"/>
      <c r="E50" s="1"/>
      <c r="H50" s="26" t="s">
        <v>16</v>
      </c>
      <c r="I50" s="26"/>
      <c r="J50" s="13">
        <f>J47/J49</f>
        <v>0.82608695652173914</v>
      </c>
      <c r="K50" s="14">
        <f t="shared" ref="K50:Q50" si="6">K47/K49</f>
        <v>0.86956521739130432</v>
      </c>
      <c r="L50" s="14">
        <f t="shared" si="6"/>
        <v>0.82608695652173914</v>
      </c>
      <c r="M50" s="14" t="e">
        <f t="shared" si="6"/>
        <v>#DIV/0!</v>
      </c>
      <c r="N50" s="14" t="e">
        <f t="shared" si="6"/>
        <v>#DIV/0!</v>
      </c>
      <c r="O50" s="14" t="e">
        <f t="shared" si="6"/>
        <v>#DIV/0!</v>
      </c>
      <c r="P50" s="14">
        <f t="shared" si="6"/>
        <v>0</v>
      </c>
      <c r="Q50" s="14">
        <f t="shared" si="6"/>
        <v>0.94285714285714284</v>
      </c>
    </row>
    <row r="51" spans="3:17" x14ac:dyDescent="0.35">
      <c r="C51" s="21"/>
      <c r="D51" s="21"/>
      <c r="E51" s="1"/>
      <c r="H51" s="26" t="s">
        <v>17</v>
      </c>
      <c r="I51" s="26"/>
      <c r="J51" s="13">
        <f>J48/J49</f>
        <v>0.17391304347826086</v>
      </c>
      <c r="K51" s="13">
        <f t="shared" ref="K51:Q51" si="7">K48/K49</f>
        <v>0.13043478260869565</v>
      </c>
      <c r="L51" s="14">
        <f t="shared" si="7"/>
        <v>0.17391304347826086</v>
      </c>
      <c r="M51" s="14" t="e">
        <f t="shared" si="7"/>
        <v>#DIV/0!</v>
      </c>
      <c r="N51" s="14" t="e">
        <f t="shared" si="7"/>
        <v>#DIV/0!</v>
      </c>
      <c r="O51" s="14" t="e">
        <f t="shared" si="7"/>
        <v>#DIV/0!</v>
      </c>
      <c r="P51" s="14">
        <f t="shared" si="7"/>
        <v>1</v>
      </c>
      <c r="Q51" s="14">
        <f t="shared" si="7"/>
        <v>5.7142857142857141E-2</v>
      </c>
    </row>
    <row r="52" spans="3:17" x14ac:dyDescent="0.35">
      <c r="C52" s="21"/>
      <c r="D52" s="21"/>
      <c r="E52" s="8"/>
    </row>
    <row r="53" spans="3:17" x14ac:dyDescent="0.35">
      <c r="C53" s="1"/>
      <c r="D53" s="1"/>
      <c r="E53" s="8"/>
    </row>
    <row r="54" spans="3:17" x14ac:dyDescent="0.35">
      <c r="J54" s="30"/>
      <c r="K54" s="30"/>
      <c r="L54" s="30"/>
      <c r="M54" s="30"/>
      <c r="N54" s="30"/>
      <c r="O54" s="30"/>
      <c r="P54" s="30"/>
    </row>
    <row r="55" spans="3:17" x14ac:dyDescent="0.35">
      <c r="J55" s="29" t="s">
        <v>18</v>
      </c>
      <c r="K55" s="29"/>
      <c r="L55" s="29"/>
      <c r="M55" s="29"/>
      <c r="N55" s="29"/>
      <c r="O55" s="29"/>
      <c r="P55" s="29"/>
    </row>
  </sheetData>
  <mergeCells count="60">
    <mergeCell ref="C51:D51"/>
    <mergeCell ref="H51:I51"/>
    <mergeCell ref="C52:D52"/>
    <mergeCell ref="J54:P54"/>
    <mergeCell ref="J55:P55"/>
    <mergeCell ref="C48:D48"/>
    <mergeCell ref="H48:I48"/>
    <mergeCell ref="C49:E49"/>
    <mergeCell ref="H49:I49"/>
    <mergeCell ref="C50:D50"/>
    <mergeCell ref="H50:I50"/>
    <mergeCell ref="D43:I43"/>
    <mergeCell ref="D44:I44"/>
    <mergeCell ref="D45:I45"/>
    <mergeCell ref="D46:I46"/>
    <mergeCell ref="C47:D47"/>
    <mergeCell ref="H47:I47"/>
    <mergeCell ref="D42:I42"/>
    <mergeCell ref="D31:I31"/>
    <mergeCell ref="D32:I32"/>
    <mergeCell ref="D33:I33"/>
    <mergeCell ref="D34:I34"/>
    <mergeCell ref="D35:I35"/>
    <mergeCell ref="D36:I36"/>
    <mergeCell ref="D37:I37"/>
    <mergeCell ref="D38:I38"/>
    <mergeCell ref="D39:I39"/>
    <mergeCell ref="D40:I40"/>
    <mergeCell ref="D41:I41"/>
    <mergeCell ref="D30:I3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10:I10"/>
    <mergeCell ref="D11:I11"/>
    <mergeCell ref="D20:I20"/>
    <mergeCell ref="D12:I12"/>
    <mergeCell ref="D13:I13"/>
    <mergeCell ref="D14:I14"/>
    <mergeCell ref="D15:I15"/>
    <mergeCell ref="D16:I16"/>
    <mergeCell ref="D17:I17"/>
    <mergeCell ref="D18:I18"/>
    <mergeCell ref="D19:I19"/>
    <mergeCell ref="D6:G6"/>
    <mergeCell ref="I6:J6"/>
    <mergeCell ref="K6:P6"/>
    <mergeCell ref="D8:I8"/>
    <mergeCell ref="D9:I9"/>
    <mergeCell ref="B2:P2"/>
    <mergeCell ref="C3:P3"/>
    <mergeCell ref="D4:G4"/>
    <mergeCell ref="J4:K4"/>
    <mergeCell ref="N4:O4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V59"/>
  <sheetViews>
    <sheetView zoomScale="84" zoomScaleNormal="84" workbookViewId="0">
      <selection activeCell="T23" sqref="T22:T23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31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2"/>
      <c r="R2" s="2"/>
    </row>
    <row r="3" spans="2:18" x14ac:dyDescent="0.3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35">
      <c r="C4" t="s">
        <v>0</v>
      </c>
      <c r="D4" s="27" t="s">
        <v>119</v>
      </c>
      <c r="E4" s="27"/>
      <c r="F4" s="27"/>
      <c r="G4" s="27"/>
      <c r="I4" t="s">
        <v>1</v>
      </c>
      <c r="J4" s="32" t="s">
        <v>118</v>
      </c>
      <c r="K4" s="32"/>
      <c r="M4" t="s">
        <v>2</v>
      </c>
      <c r="N4" s="33">
        <v>45793</v>
      </c>
      <c r="O4" s="33"/>
    </row>
    <row r="5" spans="2:18" ht="6.75" customHeight="1" x14ac:dyDescent="0.35">
      <c r="D5" s="5"/>
      <c r="E5" s="5"/>
      <c r="F5" s="5"/>
      <c r="G5" s="5"/>
    </row>
    <row r="6" spans="2:18" x14ac:dyDescent="0.35">
      <c r="C6" t="s">
        <v>3</v>
      </c>
      <c r="D6" s="32" t="s">
        <v>112</v>
      </c>
      <c r="E6" s="32"/>
      <c r="F6" s="32"/>
      <c r="G6" s="32"/>
      <c r="I6" s="21" t="s">
        <v>22</v>
      </c>
      <c r="J6" s="21"/>
      <c r="K6" s="22" t="s">
        <v>24</v>
      </c>
      <c r="L6" s="22"/>
      <c r="M6" s="22"/>
      <c r="N6" s="22"/>
      <c r="O6" s="22"/>
      <c r="P6" s="2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34" t="s">
        <v>5</v>
      </c>
      <c r="E8" s="34"/>
      <c r="F8" s="34"/>
      <c r="G8" s="34"/>
      <c r="H8" s="34"/>
      <c r="I8" s="34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5">
      <c r="B9" s="6">
        <v>1</v>
      </c>
      <c r="C9" s="6"/>
      <c r="D9" s="28" t="s">
        <v>49</v>
      </c>
      <c r="E9" s="28"/>
      <c r="F9" s="28"/>
      <c r="G9" s="28"/>
      <c r="H9" s="28"/>
      <c r="I9" s="28"/>
      <c r="J9" s="4">
        <v>75</v>
      </c>
      <c r="K9" s="4">
        <v>78</v>
      </c>
      <c r="L9" s="4">
        <v>75</v>
      </c>
      <c r="M9" s="4">
        <v>80</v>
      </c>
      <c r="N9" s="4">
        <v>75</v>
      </c>
      <c r="O9" s="4">
        <v>78</v>
      </c>
      <c r="P9" s="4">
        <v>75</v>
      </c>
      <c r="Q9" s="10">
        <f>SUM(J9:P9)/7</f>
        <v>76.571428571428569</v>
      </c>
    </row>
    <row r="10" spans="2:18" x14ac:dyDescent="0.35">
      <c r="B10" s="6">
        <f>B9+1</f>
        <v>2</v>
      </c>
      <c r="C10" s="6"/>
      <c r="D10" s="28" t="s">
        <v>50</v>
      </c>
      <c r="E10" s="28"/>
      <c r="F10" s="28"/>
      <c r="G10" s="28"/>
      <c r="H10" s="28"/>
      <c r="I10" s="28"/>
      <c r="J10" s="4">
        <v>75</v>
      </c>
      <c r="K10" s="17">
        <v>78</v>
      </c>
      <c r="L10" s="18">
        <v>60</v>
      </c>
      <c r="M10" s="4">
        <v>75</v>
      </c>
      <c r="N10" s="38">
        <v>72</v>
      </c>
      <c r="O10" s="4">
        <v>70</v>
      </c>
      <c r="P10" s="18">
        <v>60</v>
      </c>
      <c r="Q10" s="10">
        <f t="shared" ref="Q10:Q45" si="0">SUM(J10:P10)/7</f>
        <v>70</v>
      </c>
    </row>
    <row r="11" spans="2:18" x14ac:dyDescent="0.35">
      <c r="B11" s="6">
        <f t="shared" ref="B11:B50" si="1">B10+1</f>
        <v>3</v>
      </c>
      <c r="C11" s="6"/>
      <c r="D11" s="28" t="s">
        <v>66</v>
      </c>
      <c r="E11" s="28"/>
      <c r="F11" s="28"/>
      <c r="G11" s="28"/>
      <c r="H11" s="28"/>
      <c r="I11" s="28"/>
      <c r="J11" s="4">
        <v>80</v>
      </c>
      <c r="K11" s="4">
        <v>82</v>
      </c>
      <c r="L11" s="4">
        <v>85</v>
      </c>
      <c r="M11" s="4">
        <v>80</v>
      </c>
      <c r="N11" s="4">
        <v>78</v>
      </c>
      <c r="O11" s="4">
        <v>80</v>
      </c>
      <c r="P11" s="4">
        <v>80</v>
      </c>
      <c r="Q11" s="10">
        <f t="shared" si="0"/>
        <v>80.714285714285708</v>
      </c>
    </row>
    <row r="12" spans="2:18" x14ac:dyDescent="0.35">
      <c r="B12" s="6">
        <f t="shared" si="1"/>
        <v>4</v>
      </c>
      <c r="C12" s="6"/>
      <c r="D12" s="28" t="s">
        <v>51</v>
      </c>
      <c r="E12" s="28"/>
      <c r="F12" s="28"/>
      <c r="G12" s="28"/>
      <c r="H12" s="28"/>
      <c r="I12" s="28"/>
      <c r="J12" s="4">
        <v>75</v>
      </c>
      <c r="K12" s="4">
        <v>78</v>
      </c>
      <c r="L12" s="4">
        <v>75</v>
      </c>
      <c r="M12" s="4">
        <v>78</v>
      </c>
      <c r="N12" s="38">
        <v>72</v>
      </c>
      <c r="O12" s="4">
        <v>75</v>
      </c>
      <c r="P12" s="4">
        <v>70</v>
      </c>
      <c r="Q12" s="10">
        <f t="shared" si="0"/>
        <v>74.714285714285708</v>
      </c>
    </row>
    <row r="13" spans="2:18" x14ac:dyDescent="0.35">
      <c r="B13" s="6">
        <f t="shared" si="1"/>
        <v>5</v>
      </c>
      <c r="C13" s="6"/>
      <c r="D13" s="28" t="s">
        <v>52</v>
      </c>
      <c r="E13" s="28"/>
      <c r="F13" s="28"/>
      <c r="G13" s="28"/>
      <c r="H13" s="28"/>
      <c r="I13" s="28"/>
      <c r="J13" s="4">
        <v>78</v>
      </c>
      <c r="K13" s="4">
        <v>80</v>
      </c>
      <c r="L13" s="4">
        <v>78</v>
      </c>
      <c r="M13" s="4">
        <v>78</v>
      </c>
      <c r="N13" s="4">
        <v>75</v>
      </c>
      <c r="O13" s="4">
        <v>78</v>
      </c>
      <c r="P13" s="4">
        <v>75</v>
      </c>
      <c r="Q13" s="10">
        <f t="shared" si="0"/>
        <v>77.428571428571431</v>
      </c>
    </row>
    <row r="14" spans="2:18" x14ac:dyDescent="0.35">
      <c r="B14" s="6">
        <f t="shared" si="1"/>
        <v>6</v>
      </c>
      <c r="C14" s="6"/>
      <c r="D14" s="28" t="s">
        <v>48</v>
      </c>
      <c r="E14" s="28"/>
      <c r="F14" s="28"/>
      <c r="G14" s="28"/>
      <c r="H14" s="28"/>
      <c r="I14" s="28"/>
      <c r="J14" s="4">
        <v>72</v>
      </c>
      <c r="K14" s="4">
        <v>75</v>
      </c>
      <c r="L14" s="4">
        <v>72</v>
      </c>
      <c r="M14" s="17">
        <v>78</v>
      </c>
      <c r="N14" s="4">
        <v>75</v>
      </c>
      <c r="O14" s="4">
        <v>72</v>
      </c>
      <c r="P14" s="4">
        <v>70</v>
      </c>
      <c r="Q14" s="10">
        <f t="shared" si="0"/>
        <v>73.428571428571431</v>
      </c>
    </row>
    <row r="15" spans="2:18" x14ac:dyDescent="0.35">
      <c r="B15" s="6">
        <f t="shared" si="1"/>
        <v>7</v>
      </c>
      <c r="C15" s="6"/>
      <c r="D15" s="28" t="s">
        <v>53</v>
      </c>
      <c r="E15" s="28"/>
      <c r="F15" s="28"/>
      <c r="G15" s="28"/>
      <c r="H15" s="28"/>
      <c r="I15" s="28"/>
      <c r="J15" s="4">
        <v>75</v>
      </c>
      <c r="K15" s="4">
        <v>78</v>
      </c>
      <c r="L15" s="4">
        <v>72</v>
      </c>
      <c r="M15" s="18">
        <v>60</v>
      </c>
      <c r="N15" s="38">
        <v>72</v>
      </c>
      <c r="O15" s="4">
        <v>72</v>
      </c>
      <c r="P15" s="4">
        <v>70</v>
      </c>
      <c r="Q15" s="10">
        <f t="shared" si="0"/>
        <v>71.285714285714292</v>
      </c>
    </row>
    <row r="16" spans="2:18" x14ac:dyDescent="0.35">
      <c r="B16" s="6">
        <v>8</v>
      </c>
      <c r="C16" s="6"/>
      <c r="D16" s="28" t="s">
        <v>54</v>
      </c>
      <c r="E16" s="28"/>
      <c r="F16" s="28"/>
      <c r="G16" s="28"/>
      <c r="H16" s="28"/>
      <c r="I16" s="28"/>
      <c r="J16" s="4">
        <v>75</v>
      </c>
      <c r="K16" s="4">
        <v>75</v>
      </c>
      <c r="L16" s="4">
        <v>72</v>
      </c>
      <c r="M16" s="4">
        <v>78</v>
      </c>
      <c r="N16" s="4">
        <v>72</v>
      </c>
      <c r="O16" s="4">
        <v>70</v>
      </c>
      <c r="P16" s="4">
        <v>70</v>
      </c>
      <c r="Q16" s="10">
        <f t="shared" si="0"/>
        <v>73.142857142857139</v>
      </c>
    </row>
    <row r="17" spans="2:22" x14ac:dyDescent="0.35">
      <c r="B17" s="6">
        <f t="shared" si="1"/>
        <v>9</v>
      </c>
      <c r="C17" s="6"/>
      <c r="D17" s="28" t="s">
        <v>63</v>
      </c>
      <c r="E17" s="28"/>
      <c r="F17" s="28"/>
      <c r="G17" s="28"/>
      <c r="H17" s="28"/>
      <c r="I17" s="28"/>
      <c r="J17" s="4">
        <v>78</v>
      </c>
      <c r="K17" s="4">
        <v>80</v>
      </c>
      <c r="L17" s="4">
        <v>80</v>
      </c>
      <c r="M17" s="4">
        <v>80</v>
      </c>
      <c r="N17" s="4">
        <v>75</v>
      </c>
      <c r="O17" s="4">
        <v>72</v>
      </c>
      <c r="P17" s="4">
        <v>72</v>
      </c>
      <c r="Q17" s="10">
        <f t="shared" si="0"/>
        <v>76.714285714285708</v>
      </c>
      <c r="V17" s="40"/>
    </row>
    <row r="18" spans="2:22" x14ac:dyDescent="0.35">
      <c r="B18" s="6">
        <f t="shared" si="1"/>
        <v>10</v>
      </c>
      <c r="C18" s="6"/>
      <c r="D18" s="28" t="s">
        <v>55</v>
      </c>
      <c r="E18" s="28"/>
      <c r="F18" s="28"/>
      <c r="G18" s="28"/>
      <c r="H18" s="28"/>
      <c r="I18" s="28"/>
      <c r="J18" s="4">
        <v>75</v>
      </c>
      <c r="K18" s="4">
        <v>78</v>
      </c>
      <c r="L18" s="4">
        <v>78</v>
      </c>
      <c r="M18" s="17">
        <v>80</v>
      </c>
      <c r="N18" s="4">
        <v>70</v>
      </c>
      <c r="O18" s="4">
        <v>75</v>
      </c>
      <c r="P18" s="4">
        <v>72</v>
      </c>
      <c r="Q18" s="10">
        <f t="shared" si="0"/>
        <v>75.428571428571431</v>
      </c>
    </row>
    <row r="19" spans="2:22" x14ac:dyDescent="0.35">
      <c r="B19" s="6">
        <f t="shared" si="1"/>
        <v>11</v>
      </c>
      <c r="C19" s="6"/>
      <c r="D19" s="28" t="s">
        <v>56</v>
      </c>
      <c r="E19" s="28"/>
      <c r="F19" s="28"/>
      <c r="G19" s="28"/>
      <c r="H19" s="28"/>
      <c r="I19" s="28"/>
      <c r="J19" s="4">
        <v>75</v>
      </c>
      <c r="K19" s="4">
        <v>75</v>
      </c>
      <c r="L19" s="4">
        <v>72</v>
      </c>
      <c r="M19" s="4">
        <v>72</v>
      </c>
      <c r="N19" s="41">
        <v>72</v>
      </c>
      <c r="O19" s="4">
        <v>70</v>
      </c>
      <c r="P19" s="4">
        <v>70</v>
      </c>
      <c r="Q19" s="10">
        <f t="shared" si="0"/>
        <v>72.285714285714292</v>
      </c>
    </row>
    <row r="20" spans="2:22" x14ac:dyDescent="0.35">
      <c r="B20" s="6">
        <f t="shared" si="1"/>
        <v>12</v>
      </c>
      <c r="C20" s="6"/>
      <c r="D20" s="28" t="s">
        <v>62</v>
      </c>
      <c r="E20" s="28"/>
      <c r="F20" s="28"/>
      <c r="G20" s="28"/>
      <c r="H20" s="28"/>
      <c r="I20" s="28"/>
      <c r="J20" s="4">
        <v>72</v>
      </c>
      <c r="K20" s="4">
        <v>75</v>
      </c>
      <c r="L20" s="4">
        <v>75</v>
      </c>
      <c r="M20" s="4">
        <v>75</v>
      </c>
      <c r="N20" s="41">
        <v>75</v>
      </c>
      <c r="O20" s="4">
        <v>72</v>
      </c>
      <c r="P20" s="4">
        <v>72</v>
      </c>
      <c r="Q20" s="10">
        <f t="shared" si="0"/>
        <v>73.714285714285708</v>
      </c>
    </row>
    <row r="21" spans="2:22" x14ac:dyDescent="0.35">
      <c r="B21" s="6">
        <f t="shared" si="1"/>
        <v>13</v>
      </c>
      <c r="C21" s="6"/>
      <c r="D21" s="28" t="s">
        <v>64</v>
      </c>
      <c r="E21" s="28"/>
      <c r="F21" s="28"/>
      <c r="G21" s="28"/>
      <c r="H21" s="28"/>
      <c r="I21" s="28"/>
      <c r="J21" s="4">
        <v>78</v>
      </c>
      <c r="K21" s="4">
        <v>80</v>
      </c>
      <c r="L21" s="4">
        <v>80</v>
      </c>
      <c r="M21" s="4">
        <v>80</v>
      </c>
      <c r="N21" s="4">
        <v>72</v>
      </c>
      <c r="O21" s="4">
        <v>72</v>
      </c>
      <c r="P21" s="4">
        <v>75</v>
      </c>
      <c r="Q21" s="10">
        <f t="shared" si="0"/>
        <v>76.714285714285708</v>
      </c>
    </row>
    <row r="22" spans="2:22" x14ac:dyDescent="0.35">
      <c r="B22" s="6">
        <v>14</v>
      </c>
      <c r="C22" s="6"/>
      <c r="D22" s="28" t="s">
        <v>65</v>
      </c>
      <c r="E22" s="28"/>
      <c r="F22" s="28"/>
      <c r="G22" s="28"/>
      <c r="H22" s="28"/>
      <c r="I22" s="28"/>
      <c r="J22" s="4">
        <v>75</v>
      </c>
      <c r="K22" s="4">
        <v>78</v>
      </c>
      <c r="L22" s="4">
        <v>72</v>
      </c>
      <c r="M22" s="4">
        <v>80</v>
      </c>
      <c r="N22" s="4">
        <v>70</v>
      </c>
      <c r="O22" s="4">
        <v>72</v>
      </c>
      <c r="P22" s="4">
        <v>72</v>
      </c>
      <c r="Q22" s="10">
        <f t="shared" si="0"/>
        <v>74.142857142857139</v>
      </c>
    </row>
    <row r="23" spans="2:22" x14ac:dyDescent="0.35">
      <c r="B23" s="6">
        <f>B22+1</f>
        <v>15</v>
      </c>
      <c r="C23" s="6"/>
      <c r="D23" s="28" t="s">
        <v>57</v>
      </c>
      <c r="E23" s="28"/>
      <c r="F23" s="28"/>
      <c r="G23" s="28"/>
      <c r="H23" s="28"/>
      <c r="I23" s="28"/>
      <c r="J23" s="4">
        <v>78</v>
      </c>
      <c r="K23" s="4">
        <v>78</v>
      </c>
      <c r="L23" s="4">
        <v>72</v>
      </c>
      <c r="M23" s="4">
        <v>78</v>
      </c>
      <c r="N23" s="4">
        <v>75</v>
      </c>
      <c r="O23" s="4">
        <v>75</v>
      </c>
      <c r="P23" s="4">
        <v>70</v>
      </c>
      <c r="Q23" s="10">
        <f t="shared" si="0"/>
        <v>75.142857142857139</v>
      </c>
    </row>
    <row r="24" spans="2:22" x14ac:dyDescent="0.35">
      <c r="B24" s="6">
        <v>16</v>
      </c>
      <c r="C24" s="6"/>
      <c r="D24" s="28" t="s">
        <v>68</v>
      </c>
      <c r="E24" s="28"/>
      <c r="F24" s="28"/>
      <c r="G24" s="28"/>
      <c r="H24" s="28"/>
      <c r="I24" s="28"/>
      <c r="J24" s="4">
        <v>75</v>
      </c>
      <c r="K24" s="4">
        <v>75</v>
      </c>
      <c r="L24" s="4">
        <v>72</v>
      </c>
      <c r="M24" s="4">
        <v>78</v>
      </c>
      <c r="N24" s="38">
        <v>72</v>
      </c>
      <c r="O24" s="4">
        <v>78</v>
      </c>
      <c r="P24" s="18">
        <v>60</v>
      </c>
      <c r="Q24" s="10">
        <f t="shared" si="0"/>
        <v>72.857142857142861</v>
      </c>
    </row>
    <row r="25" spans="2:22" x14ac:dyDescent="0.35">
      <c r="B25" s="6">
        <f t="shared" si="1"/>
        <v>17</v>
      </c>
      <c r="C25" s="6"/>
      <c r="D25" s="28" t="s">
        <v>58</v>
      </c>
      <c r="E25" s="28"/>
      <c r="F25" s="28"/>
      <c r="G25" s="28"/>
      <c r="H25" s="28"/>
      <c r="I25" s="28"/>
      <c r="J25" s="4">
        <v>80</v>
      </c>
      <c r="K25" s="4">
        <v>82</v>
      </c>
      <c r="L25" s="4">
        <v>80</v>
      </c>
      <c r="M25" s="4">
        <v>85</v>
      </c>
      <c r="N25" s="4">
        <v>80</v>
      </c>
      <c r="O25" s="4">
        <v>75</v>
      </c>
      <c r="P25" s="4">
        <v>75</v>
      </c>
      <c r="Q25" s="10">
        <f t="shared" si="0"/>
        <v>79.571428571428569</v>
      </c>
    </row>
    <row r="26" spans="2:22" x14ac:dyDescent="0.35">
      <c r="B26" s="6">
        <f t="shared" si="1"/>
        <v>18</v>
      </c>
      <c r="C26" s="6"/>
      <c r="D26" s="28" t="s">
        <v>59</v>
      </c>
      <c r="E26" s="28"/>
      <c r="F26" s="28"/>
      <c r="G26" s="28"/>
      <c r="H26" s="28"/>
      <c r="I26" s="28"/>
      <c r="J26" s="4">
        <v>78</v>
      </c>
      <c r="K26" s="4">
        <v>80</v>
      </c>
      <c r="L26" s="4">
        <v>80</v>
      </c>
      <c r="M26" s="4">
        <v>78</v>
      </c>
      <c r="N26" s="4">
        <v>75</v>
      </c>
      <c r="O26" s="4">
        <v>75</v>
      </c>
      <c r="P26" s="4">
        <v>78</v>
      </c>
      <c r="Q26" s="10">
        <f t="shared" si="0"/>
        <v>77.714285714285708</v>
      </c>
    </row>
    <row r="27" spans="2:22" x14ac:dyDescent="0.35">
      <c r="B27" s="6">
        <f t="shared" si="1"/>
        <v>19</v>
      </c>
      <c r="C27" s="6"/>
      <c r="D27" s="28" t="s">
        <v>60</v>
      </c>
      <c r="E27" s="28"/>
      <c r="F27" s="28"/>
      <c r="G27" s="28"/>
      <c r="H27" s="28"/>
      <c r="I27" s="28"/>
      <c r="J27" s="4">
        <v>80</v>
      </c>
      <c r="K27" s="4">
        <v>82</v>
      </c>
      <c r="L27" s="4">
        <v>85</v>
      </c>
      <c r="M27" s="4">
        <v>82</v>
      </c>
      <c r="N27" s="4">
        <v>80</v>
      </c>
      <c r="O27" s="4">
        <v>78</v>
      </c>
      <c r="P27" s="4">
        <v>80</v>
      </c>
      <c r="Q27" s="10">
        <f t="shared" si="0"/>
        <v>81</v>
      </c>
    </row>
    <row r="28" spans="2:22" x14ac:dyDescent="0.35">
      <c r="B28" s="6">
        <f t="shared" si="1"/>
        <v>20</v>
      </c>
      <c r="C28" s="6"/>
      <c r="D28" s="28" t="s">
        <v>61</v>
      </c>
      <c r="E28" s="28"/>
      <c r="F28" s="28"/>
      <c r="G28" s="28"/>
      <c r="H28" s="28"/>
      <c r="I28" s="28"/>
      <c r="J28" s="4">
        <v>78</v>
      </c>
      <c r="K28" s="4">
        <v>80</v>
      </c>
      <c r="L28" s="4">
        <v>75</v>
      </c>
      <c r="M28" s="4">
        <v>75</v>
      </c>
      <c r="N28" s="4">
        <v>72</v>
      </c>
      <c r="O28" s="4">
        <v>75</v>
      </c>
      <c r="P28" s="4">
        <v>72</v>
      </c>
      <c r="Q28" s="10">
        <f t="shared" si="0"/>
        <v>75.285714285714292</v>
      </c>
    </row>
    <row r="29" spans="2:22" x14ac:dyDescent="0.35">
      <c r="B29" s="6">
        <f t="shared" si="1"/>
        <v>21</v>
      </c>
      <c r="C29" s="6"/>
      <c r="D29" s="28" t="s">
        <v>67</v>
      </c>
      <c r="E29" s="28"/>
      <c r="F29" s="28"/>
      <c r="G29" s="28"/>
      <c r="H29" s="28"/>
      <c r="I29" s="28"/>
      <c r="J29" s="4">
        <v>75</v>
      </c>
      <c r="K29" s="4">
        <v>78</v>
      </c>
      <c r="L29" s="4">
        <v>75</v>
      </c>
      <c r="M29" s="4">
        <v>75</v>
      </c>
      <c r="N29" s="4">
        <v>75</v>
      </c>
      <c r="O29" s="4">
        <v>70</v>
      </c>
      <c r="P29" s="4">
        <v>72</v>
      </c>
      <c r="Q29" s="10">
        <f t="shared" si="0"/>
        <v>74.285714285714292</v>
      </c>
    </row>
    <row r="30" spans="2:22" x14ac:dyDescent="0.35">
      <c r="B30" s="6">
        <f t="shared" si="1"/>
        <v>22</v>
      </c>
      <c r="C30" s="6"/>
      <c r="D30" s="28"/>
      <c r="E30" s="28"/>
      <c r="F30" s="28"/>
      <c r="G30" s="28"/>
      <c r="H30" s="28"/>
      <c r="I30" s="28"/>
      <c r="J30" s="16"/>
      <c r="K30" s="16"/>
      <c r="L30" s="16"/>
      <c r="M30" s="16"/>
      <c r="N30" s="4"/>
      <c r="O30" s="4"/>
      <c r="P30" s="4"/>
      <c r="Q30" s="10">
        <f t="shared" si="0"/>
        <v>0</v>
      </c>
    </row>
    <row r="31" spans="2:22" x14ac:dyDescent="0.35">
      <c r="B31" s="6">
        <f t="shared" si="1"/>
        <v>23</v>
      </c>
      <c r="C31" s="6"/>
      <c r="D31" s="28"/>
      <c r="E31" s="28"/>
      <c r="F31" s="28"/>
      <c r="G31" s="28"/>
      <c r="H31" s="28"/>
      <c r="I31" s="28"/>
      <c r="J31" s="16"/>
      <c r="K31" s="16"/>
      <c r="L31" s="16"/>
      <c r="M31" s="16"/>
      <c r="N31" s="4"/>
      <c r="O31" s="4"/>
      <c r="P31" s="4"/>
      <c r="Q31" s="10">
        <f t="shared" si="0"/>
        <v>0</v>
      </c>
    </row>
    <row r="32" spans="2:22" x14ac:dyDescent="0.35">
      <c r="B32" s="6">
        <f t="shared" si="1"/>
        <v>24</v>
      </c>
      <c r="C32" s="6"/>
      <c r="D32" s="28"/>
      <c r="E32" s="28"/>
      <c r="F32" s="28"/>
      <c r="G32" s="28"/>
      <c r="H32" s="28"/>
      <c r="I32" s="28"/>
      <c r="J32" s="16"/>
      <c r="K32" s="4"/>
      <c r="L32" s="4"/>
      <c r="M32" s="16"/>
      <c r="N32" s="16"/>
      <c r="O32" s="4"/>
      <c r="P32" s="4"/>
      <c r="Q32" s="10">
        <f t="shared" si="0"/>
        <v>0</v>
      </c>
    </row>
    <row r="33" spans="2:17" x14ac:dyDescent="0.35">
      <c r="B33" s="6">
        <f t="shared" si="1"/>
        <v>25</v>
      </c>
      <c r="C33" s="6"/>
      <c r="D33" s="28"/>
      <c r="E33" s="28"/>
      <c r="F33" s="28"/>
      <c r="G33" s="28"/>
      <c r="H33" s="28"/>
      <c r="I33" s="28"/>
      <c r="J33" s="4"/>
      <c r="K33" s="4"/>
      <c r="L33" s="4"/>
      <c r="M33" s="4"/>
      <c r="N33" s="4"/>
      <c r="O33" s="4"/>
      <c r="P33" s="4"/>
      <c r="Q33" s="10">
        <f t="shared" si="0"/>
        <v>0</v>
      </c>
    </row>
    <row r="34" spans="2:17" x14ac:dyDescent="0.35">
      <c r="B34" s="6">
        <f t="shared" si="1"/>
        <v>26</v>
      </c>
      <c r="C34" s="6"/>
      <c r="D34" s="28"/>
      <c r="E34" s="28"/>
      <c r="F34" s="28"/>
      <c r="G34" s="28"/>
      <c r="H34" s="28"/>
      <c r="I34" s="28"/>
      <c r="J34" s="4"/>
      <c r="K34" s="4"/>
      <c r="L34" s="4"/>
      <c r="M34" s="4"/>
      <c r="N34" s="4"/>
      <c r="O34" s="4"/>
      <c r="P34" s="4"/>
      <c r="Q34" s="10">
        <f t="shared" si="0"/>
        <v>0</v>
      </c>
    </row>
    <row r="35" spans="2:17" x14ac:dyDescent="0.35">
      <c r="B35" s="6">
        <f t="shared" si="1"/>
        <v>27</v>
      </c>
      <c r="C35" s="6"/>
      <c r="D35" s="28"/>
      <c r="E35" s="28"/>
      <c r="F35" s="28"/>
      <c r="G35" s="28"/>
      <c r="H35" s="28"/>
      <c r="I35" s="28"/>
      <c r="J35" s="4"/>
      <c r="K35" s="4"/>
      <c r="L35" s="4"/>
      <c r="M35" s="4"/>
      <c r="N35" s="4"/>
      <c r="O35" s="4"/>
      <c r="P35" s="4"/>
      <c r="Q35" s="10">
        <f t="shared" si="0"/>
        <v>0</v>
      </c>
    </row>
    <row r="36" spans="2:17" x14ac:dyDescent="0.35">
      <c r="B36" s="6">
        <f t="shared" si="1"/>
        <v>28</v>
      </c>
      <c r="C36" s="6"/>
      <c r="D36" s="28"/>
      <c r="E36" s="28"/>
      <c r="F36" s="28"/>
      <c r="G36" s="28"/>
      <c r="H36" s="28"/>
      <c r="I36" s="28"/>
      <c r="J36" s="4"/>
      <c r="K36" s="4"/>
      <c r="L36" s="4"/>
      <c r="M36" s="4"/>
      <c r="N36" s="4"/>
      <c r="O36" s="4"/>
      <c r="P36" s="4"/>
      <c r="Q36" s="10">
        <f t="shared" si="0"/>
        <v>0</v>
      </c>
    </row>
    <row r="37" spans="2:17" x14ac:dyDescent="0.35">
      <c r="B37" s="6">
        <f t="shared" si="1"/>
        <v>29</v>
      </c>
      <c r="C37" s="6"/>
      <c r="D37" s="28"/>
      <c r="E37" s="28"/>
      <c r="F37" s="28"/>
      <c r="G37" s="28"/>
      <c r="H37" s="28"/>
      <c r="I37" s="28"/>
      <c r="J37" s="4"/>
      <c r="K37" s="4"/>
      <c r="L37" s="4"/>
      <c r="M37" s="4"/>
      <c r="N37" s="4"/>
      <c r="O37" s="4"/>
      <c r="P37" s="4"/>
      <c r="Q37" s="10">
        <f t="shared" si="0"/>
        <v>0</v>
      </c>
    </row>
    <row r="38" spans="2:17" x14ac:dyDescent="0.35">
      <c r="B38" s="6">
        <f t="shared" si="1"/>
        <v>30</v>
      </c>
      <c r="C38" s="6"/>
      <c r="D38" s="28"/>
      <c r="E38" s="28"/>
      <c r="F38" s="28"/>
      <c r="G38" s="28"/>
      <c r="H38" s="28"/>
      <c r="I38" s="28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35">
      <c r="B39" s="6">
        <f t="shared" si="1"/>
        <v>31</v>
      </c>
      <c r="C39" s="6"/>
      <c r="D39" s="28"/>
      <c r="E39" s="28"/>
      <c r="F39" s="28"/>
      <c r="G39" s="28"/>
      <c r="H39" s="28"/>
      <c r="I39" s="28"/>
      <c r="J39" s="4"/>
      <c r="K39" s="4"/>
      <c r="L39" s="4"/>
      <c r="M39" s="4"/>
      <c r="N39" s="4"/>
      <c r="O39" s="4"/>
      <c r="P39" s="4"/>
      <c r="Q39" s="10">
        <f t="shared" si="0"/>
        <v>0</v>
      </c>
    </row>
    <row r="40" spans="2:17" x14ac:dyDescent="0.35">
      <c r="B40" s="6">
        <f t="shared" si="1"/>
        <v>32</v>
      </c>
      <c r="C40" s="6"/>
      <c r="D40" s="28"/>
      <c r="E40" s="28"/>
      <c r="F40" s="28"/>
      <c r="G40" s="28"/>
      <c r="H40" s="28"/>
      <c r="I40" s="28"/>
      <c r="J40" s="4"/>
      <c r="K40" s="4"/>
      <c r="L40" s="4"/>
      <c r="M40" s="4"/>
      <c r="N40" s="4"/>
      <c r="O40" s="4"/>
      <c r="P40" s="4"/>
      <c r="Q40" s="10">
        <f t="shared" si="0"/>
        <v>0</v>
      </c>
    </row>
    <row r="41" spans="2:17" x14ac:dyDescent="0.35">
      <c r="B41" s="6">
        <f t="shared" si="1"/>
        <v>33</v>
      </c>
      <c r="C41" s="6"/>
      <c r="D41" s="28"/>
      <c r="E41" s="28"/>
      <c r="F41" s="28"/>
      <c r="G41" s="28"/>
      <c r="H41" s="28"/>
      <c r="I41" s="28"/>
      <c r="J41" s="4"/>
      <c r="K41" s="4"/>
      <c r="L41" s="4"/>
      <c r="M41" s="4"/>
      <c r="N41" s="4"/>
      <c r="O41" s="4"/>
      <c r="P41" s="4"/>
      <c r="Q41" s="10">
        <f t="shared" si="0"/>
        <v>0</v>
      </c>
    </row>
    <row r="42" spans="2:17" x14ac:dyDescent="0.35">
      <c r="B42" s="6">
        <f t="shared" si="1"/>
        <v>34</v>
      </c>
      <c r="C42" s="7"/>
      <c r="D42" s="28"/>
      <c r="E42" s="28"/>
      <c r="F42" s="28"/>
      <c r="G42" s="28"/>
      <c r="H42" s="28"/>
      <c r="I42" s="28"/>
      <c r="J42" s="4"/>
      <c r="K42" s="4"/>
      <c r="L42" s="4"/>
      <c r="M42" s="4"/>
      <c r="N42" s="4"/>
      <c r="O42" s="4"/>
      <c r="P42" s="4"/>
      <c r="Q42" s="10">
        <f t="shared" si="0"/>
        <v>0</v>
      </c>
    </row>
    <row r="43" spans="2:17" x14ac:dyDescent="0.35">
      <c r="B43" s="6">
        <f t="shared" si="1"/>
        <v>35</v>
      </c>
      <c r="C43" s="7"/>
      <c r="D43" s="28"/>
      <c r="E43" s="28"/>
      <c r="F43" s="28"/>
      <c r="G43" s="28"/>
      <c r="H43" s="28"/>
      <c r="I43" s="28"/>
      <c r="J43" s="4"/>
      <c r="K43" s="4"/>
      <c r="L43" s="4"/>
      <c r="M43" s="4"/>
      <c r="N43" s="4"/>
      <c r="O43" s="4"/>
      <c r="P43" s="4"/>
      <c r="Q43" s="10">
        <f t="shared" si="0"/>
        <v>0</v>
      </c>
    </row>
    <row r="44" spans="2:17" x14ac:dyDescent="0.35">
      <c r="B44" s="6">
        <f t="shared" si="1"/>
        <v>36</v>
      </c>
      <c r="C44" s="7"/>
      <c r="D44" s="28"/>
      <c r="E44" s="28"/>
      <c r="F44" s="28"/>
      <c r="G44" s="28"/>
      <c r="H44" s="28"/>
      <c r="I44" s="28"/>
      <c r="J44" s="4"/>
      <c r="K44" s="4"/>
      <c r="L44" s="4"/>
      <c r="M44" s="4"/>
      <c r="N44" s="4"/>
      <c r="O44" s="4"/>
      <c r="P44" s="4"/>
      <c r="Q44" s="10">
        <f t="shared" si="0"/>
        <v>0</v>
      </c>
    </row>
    <row r="45" spans="2:17" x14ac:dyDescent="0.35">
      <c r="B45" s="6">
        <f t="shared" si="1"/>
        <v>37</v>
      </c>
      <c r="C45" s="7"/>
      <c r="D45" s="28"/>
      <c r="E45" s="28"/>
      <c r="F45" s="28"/>
      <c r="G45" s="28"/>
      <c r="H45" s="28"/>
      <c r="I45" s="28"/>
      <c r="J45" s="4"/>
      <c r="K45" s="4"/>
      <c r="L45" s="4"/>
      <c r="M45" s="4"/>
      <c r="N45" s="4"/>
      <c r="O45" s="4"/>
      <c r="P45" s="4"/>
      <c r="Q45" s="10">
        <f t="shared" si="0"/>
        <v>0</v>
      </c>
    </row>
    <row r="46" spans="2:17" x14ac:dyDescent="0.35">
      <c r="B46" s="6">
        <f t="shared" si="1"/>
        <v>38</v>
      </c>
      <c r="C46" s="7"/>
      <c r="D46" s="28"/>
      <c r="E46" s="28"/>
      <c r="F46" s="28"/>
      <c r="G46" s="28"/>
      <c r="H46" s="28"/>
      <c r="I46" s="28"/>
      <c r="J46" s="4"/>
      <c r="K46" s="4"/>
      <c r="L46" s="4"/>
      <c r="M46" s="4"/>
      <c r="N46" s="4"/>
      <c r="O46" s="4"/>
      <c r="P46" s="4"/>
      <c r="Q46" s="10">
        <f t="shared" ref="Q46:Q50" si="2">SUM(J46:P46)/7</f>
        <v>0</v>
      </c>
    </row>
    <row r="47" spans="2:17" x14ac:dyDescent="0.35">
      <c r="B47" s="6">
        <f t="shared" si="1"/>
        <v>39</v>
      </c>
      <c r="C47" s="7"/>
      <c r="D47" s="28"/>
      <c r="E47" s="28"/>
      <c r="F47" s="28"/>
      <c r="G47" s="28"/>
      <c r="H47" s="28"/>
      <c r="I47" s="28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35">
      <c r="B48" s="6">
        <f t="shared" si="1"/>
        <v>40</v>
      </c>
      <c r="C48" s="7"/>
      <c r="D48" s="28"/>
      <c r="E48" s="28"/>
      <c r="F48" s="28"/>
      <c r="G48" s="28"/>
      <c r="H48" s="28"/>
      <c r="I48" s="28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35">
      <c r="B49" s="6">
        <f t="shared" si="1"/>
        <v>41</v>
      </c>
      <c r="C49" s="7"/>
      <c r="D49" s="28"/>
      <c r="E49" s="28"/>
      <c r="F49" s="28"/>
      <c r="G49" s="28"/>
      <c r="H49" s="28"/>
      <c r="I49" s="28"/>
      <c r="J49" s="4"/>
      <c r="K49" s="4"/>
      <c r="L49" s="4"/>
      <c r="M49" s="4"/>
      <c r="N49" s="4"/>
      <c r="O49" s="4"/>
      <c r="P49" s="4"/>
      <c r="Q49" s="10">
        <f t="shared" si="2"/>
        <v>0</v>
      </c>
    </row>
    <row r="50" spans="2:17" x14ac:dyDescent="0.35">
      <c r="B50" s="6">
        <f t="shared" si="1"/>
        <v>42</v>
      </c>
      <c r="C50" s="3"/>
      <c r="D50" s="35"/>
      <c r="E50" s="36"/>
      <c r="F50" s="36"/>
      <c r="G50" s="36"/>
      <c r="H50" s="36"/>
      <c r="I50" s="37"/>
      <c r="J50" s="3"/>
      <c r="K50" s="3"/>
      <c r="L50" s="3"/>
      <c r="M50" s="3"/>
      <c r="N50" s="3"/>
      <c r="O50" s="3"/>
      <c r="P50" s="3"/>
      <c r="Q50" s="10">
        <f t="shared" si="2"/>
        <v>0</v>
      </c>
    </row>
    <row r="51" spans="2:17" x14ac:dyDescent="0.35">
      <c r="C51" s="21"/>
      <c r="D51" s="21"/>
      <c r="E51" s="1"/>
      <c r="H51" s="24" t="s">
        <v>19</v>
      </c>
      <c r="I51" s="24"/>
      <c r="J51" s="11">
        <f t="shared" ref="J51:P51" si="3">COUNTIF(J9:J50,"&gt;=70")</f>
        <v>21</v>
      </c>
      <c r="K51" s="11">
        <f t="shared" si="3"/>
        <v>21</v>
      </c>
      <c r="L51" s="11">
        <f t="shared" si="3"/>
        <v>20</v>
      </c>
      <c r="M51" s="11">
        <f t="shared" si="3"/>
        <v>20</v>
      </c>
      <c r="N51" s="11">
        <f t="shared" si="3"/>
        <v>21</v>
      </c>
      <c r="O51" s="11">
        <f t="shared" si="3"/>
        <v>21</v>
      </c>
      <c r="P51" s="11">
        <f t="shared" si="3"/>
        <v>19</v>
      </c>
      <c r="Q51" s="15">
        <v>94</v>
      </c>
    </row>
    <row r="52" spans="2:17" x14ac:dyDescent="0.35">
      <c r="C52" s="21"/>
      <c r="D52" s="21"/>
      <c r="E52" s="8"/>
      <c r="H52" s="25" t="s">
        <v>20</v>
      </c>
      <c r="I52" s="25"/>
      <c r="J52" s="12">
        <f t="shared" ref="J52:P52" si="4">COUNTIF(J9:J50,"&lt;70")</f>
        <v>0</v>
      </c>
      <c r="K52" s="12">
        <f t="shared" si="4"/>
        <v>0</v>
      </c>
      <c r="L52" s="12">
        <f t="shared" si="4"/>
        <v>1</v>
      </c>
      <c r="M52" s="12">
        <f t="shared" si="4"/>
        <v>1</v>
      </c>
      <c r="N52" s="12">
        <f t="shared" si="4"/>
        <v>0</v>
      </c>
      <c r="O52" s="12">
        <f t="shared" si="4"/>
        <v>0</v>
      </c>
      <c r="P52" s="12">
        <f t="shared" si="4"/>
        <v>2</v>
      </c>
      <c r="Q52" s="12">
        <v>6</v>
      </c>
    </row>
    <row r="53" spans="2:17" x14ac:dyDescent="0.35">
      <c r="C53" s="21"/>
      <c r="D53" s="21"/>
      <c r="E53" s="21"/>
      <c r="H53" s="25" t="s">
        <v>21</v>
      </c>
      <c r="I53" s="25"/>
      <c r="J53" s="12">
        <f t="shared" ref="J53:P53" si="5">COUNT(J9:J50)</f>
        <v>21</v>
      </c>
      <c r="K53" s="12">
        <f t="shared" si="5"/>
        <v>21</v>
      </c>
      <c r="L53" s="12">
        <f t="shared" si="5"/>
        <v>21</v>
      </c>
      <c r="M53" s="12">
        <f t="shared" si="5"/>
        <v>21</v>
      </c>
      <c r="N53" s="12">
        <f t="shared" si="5"/>
        <v>21</v>
      </c>
      <c r="O53" s="12">
        <f t="shared" si="5"/>
        <v>21</v>
      </c>
      <c r="P53" s="12">
        <f t="shared" si="5"/>
        <v>21</v>
      </c>
      <c r="Q53" s="12">
        <v>100</v>
      </c>
    </row>
    <row r="54" spans="2:17" x14ac:dyDescent="0.35">
      <c r="C54" s="21"/>
      <c r="D54" s="21"/>
      <c r="E54" s="1"/>
      <c r="H54" s="26" t="s">
        <v>16</v>
      </c>
      <c r="I54" s="26"/>
      <c r="J54" s="13">
        <f>J51/J53</f>
        <v>1</v>
      </c>
      <c r="K54" s="14">
        <f t="shared" ref="K54:Q54" si="6">K51/K53</f>
        <v>1</v>
      </c>
      <c r="L54" s="14">
        <f t="shared" si="6"/>
        <v>0.95238095238095233</v>
      </c>
      <c r="M54" s="14">
        <f t="shared" si="6"/>
        <v>0.95238095238095233</v>
      </c>
      <c r="N54" s="14">
        <f t="shared" si="6"/>
        <v>1</v>
      </c>
      <c r="O54" s="14">
        <f t="shared" si="6"/>
        <v>1</v>
      </c>
      <c r="P54" s="14">
        <f t="shared" si="6"/>
        <v>0.90476190476190477</v>
      </c>
      <c r="Q54" s="14">
        <f t="shared" si="6"/>
        <v>0.94</v>
      </c>
    </row>
    <row r="55" spans="2:17" x14ac:dyDescent="0.35">
      <c r="C55" s="21"/>
      <c r="D55" s="21"/>
      <c r="E55" s="1"/>
      <c r="H55" s="26" t="s">
        <v>17</v>
      </c>
      <c r="I55" s="26"/>
      <c r="J55" s="13">
        <f>J52/J53</f>
        <v>0</v>
      </c>
      <c r="K55" s="13">
        <f t="shared" ref="K55:Q55" si="7">K52/K53</f>
        <v>0</v>
      </c>
      <c r="L55" s="14">
        <f t="shared" si="7"/>
        <v>4.7619047619047616E-2</v>
      </c>
      <c r="M55" s="14">
        <f t="shared" si="7"/>
        <v>4.7619047619047616E-2</v>
      </c>
      <c r="N55" s="14">
        <f t="shared" si="7"/>
        <v>0</v>
      </c>
      <c r="O55" s="14">
        <f t="shared" si="7"/>
        <v>0</v>
      </c>
      <c r="P55" s="14">
        <f t="shared" si="7"/>
        <v>9.5238095238095233E-2</v>
      </c>
      <c r="Q55" s="14">
        <f t="shared" si="7"/>
        <v>0.06</v>
      </c>
    </row>
    <row r="56" spans="2:17" x14ac:dyDescent="0.35">
      <c r="C56" s="21"/>
      <c r="D56" s="21"/>
      <c r="E56" s="8"/>
    </row>
    <row r="57" spans="2:17" x14ac:dyDescent="0.35">
      <c r="C57" s="1"/>
      <c r="D57" s="1"/>
      <c r="E57" s="8"/>
    </row>
    <row r="58" spans="2:17" x14ac:dyDescent="0.35">
      <c r="J58" s="30"/>
      <c r="K58" s="30"/>
      <c r="L58" s="30"/>
      <c r="M58" s="30"/>
      <c r="N58" s="30"/>
      <c r="O58" s="30"/>
      <c r="P58" s="30"/>
    </row>
    <row r="59" spans="2:17" x14ac:dyDescent="0.35">
      <c r="J59" s="29" t="s">
        <v>18</v>
      </c>
      <c r="K59" s="29"/>
      <c r="L59" s="29"/>
      <c r="M59" s="29"/>
      <c r="N59" s="29"/>
      <c r="O59" s="29"/>
      <c r="P59" s="29"/>
    </row>
  </sheetData>
  <mergeCells count="64">
    <mergeCell ref="C55:D55"/>
    <mergeCell ref="H55:I55"/>
    <mergeCell ref="C56:D56"/>
    <mergeCell ref="J58:P58"/>
    <mergeCell ref="J59:P59"/>
    <mergeCell ref="C52:D52"/>
    <mergeCell ref="H52:I52"/>
    <mergeCell ref="C53:E53"/>
    <mergeCell ref="H53:I53"/>
    <mergeCell ref="C54:D54"/>
    <mergeCell ref="H54:I54"/>
    <mergeCell ref="D47:I47"/>
    <mergeCell ref="D48:I48"/>
    <mergeCell ref="D49:I49"/>
    <mergeCell ref="D50:I50"/>
    <mergeCell ref="C51:D51"/>
    <mergeCell ref="H51:I51"/>
    <mergeCell ref="D46:I46"/>
    <mergeCell ref="D35:I35"/>
    <mergeCell ref="D36:I36"/>
    <mergeCell ref="D37:I37"/>
    <mergeCell ref="D38:I38"/>
    <mergeCell ref="D39:I39"/>
    <mergeCell ref="D40:I40"/>
    <mergeCell ref="D41:I41"/>
    <mergeCell ref="D42:I42"/>
    <mergeCell ref="D43:I43"/>
    <mergeCell ref="D44:I44"/>
    <mergeCell ref="D45:I45"/>
    <mergeCell ref="D34:I34"/>
    <mergeCell ref="D24:I24"/>
    <mergeCell ref="D25:I25"/>
    <mergeCell ref="D26:I26"/>
    <mergeCell ref="D27:I27"/>
    <mergeCell ref="D28:I28"/>
    <mergeCell ref="D29:I29"/>
    <mergeCell ref="D30:I30"/>
    <mergeCell ref="D31:I31"/>
    <mergeCell ref="D32:I32"/>
    <mergeCell ref="D33:I33"/>
    <mergeCell ref="D19:I19"/>
    <mergeCell ref="D20:I20"/>
    <mergeCell ref="D21:I21"/>
    <mergeCell ref="D22:I22"/>
    <mergeCell ref="D23:I23"/>
    <mergeCell ref="D14:I14"/>
    <mergeCell ref="D15:I15"/>
    <mergeCell ref="D16:I16"/>
    <mergeCell ref="D17:I17"/>
    <mergeCell ref="D18:I18"/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49ADA-C5F9-491B-BABB-1913674A4CC4}">
  <dimension ref="B2:R61"/>
  <sheetViews>
    <sheetView topLeftCell="A37" zoomScale="84" zoomScaleNormal="84" workbookViewId="0">
      <selection activeCell="N4" sqref="N4:O4"/>
    </sheetView>
  </sheetViews>
  <sheetFormatPr baseColWidth="10" defaultRowHeight="14.5" x14ac:dyDescent="0.35"/>
  <cols>
    <col min="1" max="1" width="1.26953125" customWidth="1"/>
    <col min="2" max="2" width="5" customWidth="1"/>
    <col min="3" max="3" width="10.81640625" customWidth="1"/>
    <col min="4" max="9" width="7.7265625" customWidth="1"/>
    <col min="10" max="10" width="7.1796875" customWidth="1"/>
    <col min="11" max="12" width="5.7265625" customWidth="1"/>
    <col min="13" max="13" width="6.453125" customWidth="1"/>
    <col min="14" max="16" width="5.7265625" customWidth="1"/>
    <col min="17" max="17" width="8.7265625" customWidth="1"/>
    <col min="18" max="19" width="5.7265625" customWidth="1"/>
  </cols>
  <sheetData>
    <row r="2" spans="2:18" ht="15.5" x14ac:dyDescent="0.35">
      <c r="B2" s="31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2"/>
      <c r="R2" s="2"/>
    </row>
    <row r="3" spans="2:18" x14ac:dyDescent="0.3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35">
      <c r="C4" t="s">
        <v>0</v>
      </c>
      <c r="D4" s="27" t="s">
        <v>119</v>
      </c>
      <c r="E4" s="27"/>
      <c r="F4" s="27"/>
      <c r="G4" s="27"/>
      <c r="I4" t="s">
        <v>1</v>
      </c>
      <c r="J4" s="32" t="s">
        <v>121</v>
      </c>
      <c r="K4" s="32"/>
      <c r="M4" t="s">
        <v>2</v>
      </c>
      <c r="N4" s="33">
        <v>45793</v>
      </c>
      <c r="O4" s="33"/>
    </row>
    <row r="5" spans="2:18" ht="6.75" customHeight="1" x14ac:dyDescent="0.35">
      <c r="D5" s="5"/>
      <c r="E5" s="5"/>
      <c r="F5" s="5"/>
      <c r="G5" s="5"/>
    </row>
    <row r="6" spans="2:18" x14ac:dyDescent="0.35">
      <c r="C6" t="s">
        <v>3</v>
      </c>
      <c r="D6" s="32" t="s">
        <v>112</v>
      </c>
      <c r="E6" s="32"/>
      <c r="F6" s="32"/>
      <c r="G6" s="32"/>
      <c r="I6" s="21" t="s">
        <v>22</v>
      </c>
      <c r="J6" s="21"/>
      <c r="K6" s="22" t="s">
        <v>24</v>
      </c>
      <c r="L6" s="22"/>
      <c r="M6" s="22"/>
      <c r="N6" s="22"/>
      <c r="O6" s="22"/>
      <c r="P6" s="22"/>
    </row>
    <row r="7" spans="2:18" ht="11.25" customHeight="1" x14ac:dyDescent="0.35"/>
    <row r="8" spans="2:18" x14ac:dyDescent="0.35">
      <c r="B8" s="3" t="s">
        <v>4</v>
      </c>
      <c r="C8" s="3" t="s">
        <v>6</v>
      </c>
      <c r="D8" s="34" t="s">
        <v>5</v>
      </c>
      <c r="E8" s="34"/>
      <c r="F8" s="34"/>
      <c r="G8" s="34"/>
      <c r="H8" s="34"/>
      <c r="I8" s="34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5">
      <c r="B9" s="6">
        <v>1</v>
      </c>
      <c r="C9" s="6"/>
      <c r="D9" s="28" t="s">
        <v>71</v>
      </c>
      <c r="E9" s="28"/>
      <c r="F9" s="28"/>
      <c r="G9" s="28"/>
      <c r="H9" s="28"/>
      <c r="I9" s="28"/>
      <c r="J9" s="4">
        <v>75</v>
      </c>
      <c r="K9" s="4">
        <v>78</v>
      </c>
      <c r="L9" s="4">
        <v>70</v>
      </c>
      <c r="M9" s="4">
        <v>75</v>
      </c>
      <c r="N9" s="4">
        <v>75</v>
      </c>
      <c r="O9" s="4">
        <v>78</v>
      </c>
      <c r="P9" s="4">
        <v>70</v>
      </c>
      <c r="Q9" s="10">
        <f>SUM(J9:P9)/7</f>
        <v>74.428571428571431</v>
      </c>
    </row>
    <row r="10" spans="2:18" x14ac:dyDescent="0.35">
      <c r="B10" s="6">
        <f>B9+1</f>
        <v>2</v>
      </c>
      <c r="C10" s="6"/>
      <c r="D10" s="28" t="s">
        <v>72</v>
      </c>
      <c r="E10" s="28"/>
      <c r="F10" s="28"/>
      <c r="G10" s="28"/>
      <c r="H10" s="28"/>
      <c r="I10" s="28"/>
      <c r="J10" s="4">
        <v>75</v>
      </c>
      <c r="K10" s="17">
        <v>70</v>
      </c>
      <c r="L10" s="18">
        <v>60</v>
      </c>
      <c r="M10" s="4">
        <v>72</v>
      </c>
      <c r="N10" s="38">
        <v>70</v>
      </c>
      <c r="O10" s="4">
        <v>70</v>
      </c>
      <c r="P10" s="4">
        <v>70</v>
      </c>
      <c r="Q10" s="10">
        <f t="shared" ref="Q10:Q47" si="0">SUM(J10:P10)/7</f>
        <v>69.571428571428569</v>
      </c>
    </row>
    <row r="11" spans="2:18" x14ac:dyDescent="0.35">
      <c r="B11" s="6">
        <f t="shared" ref="B11:B52" si="1">B10+1</f>
        <v>3</v>
      </c>
      <c r="C11" s="6"/>
      <c r="D11" s="28" t="s">
        <v>73</v>
      </c>
      <c r="E11" s="28"/>
      <c r="F11" s="28"/>
      <c r="G11" s="28"/>
      <c r="H11" s="28"/>
      <c r="I11" s="28"/>
      <c r="J11" s="19">
        <v>50</v>
      </c>
      <c r="K11" s="19">
        <v>50</v>
      </c>
      <c r="L11" s="19">
        <v>50</v>
      </c>
      <c r="M11" s="20">
        <v>50</v>
      </c>
      <c r="N11" s="19">
        <v>50</v>
      </c>
      <c r="O11" s="18">
        <v>50</v>
      </c>
      <c r="P11" s="18">
        <v>50</v>
      </c>
      <c r="Q11" s="10">
        <f t="shared" si="0"/>
        <v>50</v>
      </c>
    </row>
    <row r="12" spans="2:18" x14ac:dyDescent="0.35">
      <c r="B12" s="6">
        <f t="shared" si="1"/>
        <v>4</v>
      </c>
      <c r="C12" s="6"/>
      <c r="D12" s="28" t="s">
        <v>74</v>
      </c>
      <c r="E12" s="28"/>
      <c r="F12" s="28"/>
      <c r="G12" s="28"/>
      <c r="H12" s="28"/>
      <c r="I12" s="28"/>
      <c r="J12" s="4">
        <v>80</v>
      </c>
      <c r="K12" s="4">
        <v>82</v>
      </c>
      <c r="L12" s="4">
        <v>70</v>
      </c>
      <c r="M12" s="4">
        <v>78</v>
      </c>
      <c r="N12" s="4">
        <v>72</v>
      </c>
      <c r="O12" s="4">
        <v>75</v>
      </c>
      <c r="P12" s="4">
        <v>70</v>
      </c>
      <c r="Q12" s="10">
        <f t="shared" si="0"/>
        <v>75.285714285714292</v>
      </c>
    </row>
    <row r="13" spans="2:18" x14ac:dyDescent="0.35">
      <c r="B13" s="6">
        <f t="shared" si="1"/>
        <v>5</v>
      </c>
      <c r="C13" s="6"/>
      <c r="D13" s="28" t="s">
        <v>75</v>
      </c>
      <c r="E13" s="28"/>
      <c r="F13" s="28"/>
      <c r="G13" s="28"/>
      <c r="H13" s="28"/>
      <c r="I13" s="28"/>
      <c r="J13" s="4">
        <v>78</v>
      </c>
      <c r="K13" s="4">
        <v>78</v>
      </c>
      <c r="L13" s="4">
        <v>75</v>
      </c>
      <c r="M13" s="4">
        <v>75</v>
      </c>
      <c r="N13" s="4">
        <v>75</v>
      </c>
      <c r="O13" s="4">
        <v>72</v>
      </c>
      <c r="P13" s="4">
        <v>75</v>
      </c>
      <c r="Q13" s="10">
        <f t="shared" si="0"/>
        <v>75.428571428571431</v>
      </c>
    </row>
    <row r="14" spans="2:18" x14ac:dyDescent="0.35">
      <c r="B14" s="6">
        <f t="shared" si="1"/>
        <v>6</v>
      </c>
      <c r="C14" s="6"/>
      <c r="D14" s="28" t="s">
        <v>76</v>
      </c>
      <c r="E14" s="28"/>
      <c r="F14" s="28"/>
      <c r="G14" s="28"/>
      <c r="H14" s="28"/>
      <c r="I14" s="28"/>
      <c r="J14" s="4">
        <v>72</v>
      </c>
      <c r="K14" s="4">
        <v>70</v>
      </c>
      <c r="L14" s="4">
        <v>72</v>
      </c>
      <c r="M14" s="17">
        <v>72</v>
      </c>
      <c r="N14" s="4">
        <v>70</v>
      </c>
      <c r="O14" s="4">
        <v>70</v>
      </c>
      <c r="P14" s="4">
        <v>70</v>
      </c>
      <c r="Q14" s="10">
        <f t="shared" si="0"/>
        <v>70.857142857142861</v>
      </c>
    </row>
    <row r="15" spans="2:18" x14ac:dyDescent="0.35">
      <c r="B15" s="6">
        <v>7</v>
      </c>
      <c r="C15" s="6"/>
      <c r="D15" s="28" t="s">
        <v>77</v>
      </c>
      <c r="E15" s="28"/>
      <c r="F15" s="28"/>
      <c r="G15" s="28"/>
      <c r="H15" s="28"/>
      <c r="I15" s="28"/>
      <c r="J15" s="4">
        <v>75</v>
      </c>
      <c r="K15" s="4">
        <v>78</v>
      </c>
      <c r="L15" s="4">
        <v>75</v>
      </c>
      <c r="M15" s="4">
        <v>75</v>
      </c>
      <c r="N15" s="4">
        <v>72</v>
      </c>
      <c r="O15" s="4">
        <v>78</v>
      </c>
      <c r="P15" s="4">
        <v>70</v>
      </c>
      <c r="Q15" s="10">
        <f t="shared" si="0"/>
        <v>74.714285714285708</v>
      </c>
    </row>
    <row r="16" spans="2:18" x14ac:dyDescent="0.35">
      <c r="B16" s="6">
        <f t="shared" si="1"/>
        <v>8</v>
      </c>
      <c r="C16" s="6"/>
      <c r="D16" s="28" t="s">
        <v>78</v>
      </c>
      <c r="E16" s="28"/>
      <c r="F16" s="28"/>
      <c r="G16" s="28"/>
      <c r="H16" s="28"/>
      <c r="I16" s="28"/>
      <c r="J16" s="4">
        <v>78</v>
      </c>
      <c r="K16" s="4">
        <v>78</v>
      </c>
      <c r="L16" s="4">
        <v>72</v>
      </c>
      <c r="M16" s="4">
        <v>78</v>
      </c>
      <c r="N16" s="4">
        <v>75</v>
      </c>
      <c r="O16" s="4">
        <v>72</v>
      </c>
      <c r="P16" s="4">
        <v>72</v>
      </c>
      <c r="Q16" s="10">
        <f t="shared" si="0"/>
        <v>75</v>
      </c>
    </row>
    <row r="17" spans="2:17" x14ac:dyDescent="0.35">
      <c r="B17" s="6">
        <f t="shared" si="1"/>
        <v>9</v>
      </c>
      <c r="C17" s="6"/>
      <c r="D17" s="28" t="s">
        <v>79</v>
      </c>
      <c r="E17" s="28"/>
      <c r="F17" s="28"/>
      <c r="G17" s="28"/>
      <c r="H17" s="28"/>
      <c r="I17" s="28"/>
      <c r="J17" s="4">
        <v>80</v>
      </c>
      <c r="K17" s="4">
        <v>82</v>
      </c>
      <c r="L17" s="4">
        <v>78</v>
      </c>
      <c r="M17" s="4">
        <v>80</v>
      </c>
      <c r="N17" s="4">
        <v>75</v>
      </c>
      <c r="O17" s="4">
        <v>78</v>
      </c>
      <c r="P17" s="4">
        <v>70</v>
      </c>
      <c r="Q17" s="10">
        <f t="shared" si="0"/>
        <v>77.571428571428569</v>
      </c>
    </row>
    <row r="18" spans="2:17" x14ac:dyDescent="0.35">
      <c r="B18" s="6">
        <f t="shared" si="1"/>
        <v>10</v>
      </c>
      <c r="C18" s="6"/>
      <c r="D18" s="28" t="s">
        <v>80</v>
      </c>
      <c r="E18" s="28"/>
      <c r="F18" s="28"/>
      <c r="G18" s="28"/>
      <c r="H18" s="28"/>
      <c r="I18" s="28"/>
      <c r="J18" s="4">
        <v>72</v>
      </c>
      <c r="K18" s="4">
        <v>76</v>
      </c>
      <c r="L18" s="18">
        <v>60</v>
      </c>
      <c r="M18" s="4">
        <v>72</v>
      </c>
      <c r="N18" s="38">
        <v>70</v>
      </c>
      <c r="O18" s="4">
        <v>70</v>
      </c>
      <c r="P18" s="18">
        <v>60</v>
      </c>
      <c r="Q18" s="10">
        <f t="shared" si="0"/>
        <v>68.571428571428569</v>
      </c>
    </row>
    <row r="19" spans="2:17" x14ac:dyDescent="0.35">
      <c r="B19" s="6">
        <f t="shared" si="1"/>
        <v>11</v>
      </c>
      <c r="C19" s="6"/>
      <c r="D19" s="28" t="s">
        <v>81</v>
      </c>
      <c r="E19" s="28"/>
      <c r="F19" s="28"/>
      <c r="G19" s="28"/>
      <c r="H19" s="28"/>
      <c r="I19" s="28"/>
      <c r="J19" s="4">
        <v>80</v>
      </c>
      <c r="K19" s="4">
        <v>78</v>
      </c>
      <c r="L19" s="4">
        <v>72</v>
      </c>
      <c r="M19" s="4">
        <v>78</v>
      </c>
      <c r="N19" s="4">
        <v>75</v>
      </c>
      <c r="O19" s="4">
        <v>72</v>
      </c>
      <c r="P19" s="4">
        <v>70</v>
      </c>
      <c r="Q19" s="10">
        <f t="shared" si="0"/>
        <v>75</v>
      </c>
    </row>
    <row r="20" spans="2:17" x14ac:dyDescent="0.35">
      <c r="B20" s="6">
        <f t="shared" si="1"/>
        <v>12</v>
      </c>
      <c r="C20" s="6"/>
      <c r="D20" s="28" t="s">
        <v>82</v>
      </c>
      <c r="E20" s="28"/>
      <c r="F20" s="28"/>
      <c r="G20" s="28"/>
      <c r="H20" s="28"/>
      <c r="I20" s="28"/>
      <c r="J20" s="4">
        <v>78</v>
      </c>
      <c r="K20" s="4">
        <v>80</v>
      </c>
      <c r="L20" s="4">
        <v>78</v>
      </c>
      <c r="M20" s="4">
        <v>78</v>
      </c>
      <c r="N20" s="4">
        <v>75</v>
      </c>
      <c r="O20" s="4">
        <v>78</v>
      </c>
      <c r="P20" s="4">
        <v>75</v>
      </c>
      <c r="Q20" s="10">
        <f t="shared" si="0"/>
        <v>77.428571428571431</v>
      </c>
    </row>
    <row r="21" spans="2:17" x14ac:dyDescent="0.35">
      <c r="B21" s="6">
        <f t="shared" si="1"/>
        <v>13</v>
      </c>
      <c r="C21" s="6"/>
      <c r="D21" s="28" t="s">
        <v>83</v>
      </c>
      <c r="E21" s="28"/>
      <c r="F21" s="28"/>
      <c r="G21" s="28"/>
      <c r="H21" s="28"/>
      <c r="I21" s="28"/>
      <c r="J21" s="4">
        <v>75</v>
      </c>
      <c r="K21" s="4">
        <v>78</v>
      </c>
      <c r="L21" s="4">
        <v>70</v>
      </c>
      <c r="M21" s="4">
        <v>75</v>
      </c>
      <c r="N21" s="38">
        <v>72</v>
      </c>
      <c r="O21" s="4">
        <v>75</v>
      </c>
      <c r="P21" s="4">
        <v>72</v>
      </c>
      <c r="Q21" s="10">
        <f t="shared" si="0"/>
        <v>73.857142857142861</v>
      </c>
    </row>
    <row r="22" spans="2:17" x14ac:dyDescent="0.35">
      <c r="B22" s="6">
        <f t="shared" si="1"/>
        <v>14</v>
      </c>
      <c r="C22" s="6"/>
      <c r="D22" s="28" t="s">
        <v>84</v>
      </c>
      <c r="E22" s="28"/>
      <c r="F22" s="28"/>
      <c r="G22" s="28"/>
      <c r="H22" s="28"/>
      <c r="I22" s="28"/>
      <c r="J22" s="4">
        <v>80</v>
      </c>
      <c r="K22" s="4">
        <v>82</v>
      </c>
      <c r="L22" s="4">
        <v>78</v>
      </c>
      <c r="M22" s="4">
        <v>80</v>
      </c>
      <c r="N22" s="4">
        <v>78</v>
      </c>
      <c r="O22" s="4">
        <v>80</v>
      </c>
      <c r="P22" s="4">
        <v>75</v>
      </c>
      <c r="Q22" s="10">
        <f t="shared" si="0"/>
        <v>79</v>
      </c>
    </row>
    <row r="23" spans="2:17" x14ac:dyDescent="0.35">
      <c r="B23" s="6">
        <f t="shared" si="1"/>
        <v>15</v>
      </c>
      <c r="C23" s="6"/>
      <c r="D23" s="28" t="s">
        <v>115</v>
      </c>
      <c r="E23" s="28"/>
      <c r="F23" s="28"/>
      <c r="G23" s="28"/>
      <c r="H23" s="28"/>
      <c r="I23" s="28"/>
      <c r="J23" s="4">
        <v>72</v>
      </c>
      <c r="K23" s="4">
        <v>75</v>
      </c>
      <c r="L23" s="4">
        <v>70</v>
      </c>
      <c r="M23" s="18">
        <v>60</v>
      </c>
      <c r="N23" s="4">
        <v>70</v>
      </c>
      <c r="O23" s="18">
        <v>60</v>
      </c>
      <c r="P23" s="4">
        <v>72</v>
      </c>
      <c r="Q23" s="10">
        <f t="shared" si="0"/>
        <v>68.428571428571431</v>
      </c>
    </row>
    <row r="24" spans="2:17" x14ac:dyDescent="0.35">
      <c r="B24" s="6">
        <f t="shared" si="1"/>
        <v>16</v>
      </c>
      <c r="C24" s="6"/>
      <c r="D24" s="28" t="s">
        <v>90</v>
      </c>
      <c r="E24" s="28"/>
      <c r="F24" s="28"/>
      <c r="G24" s="28"/>
      <c r="H24" s="28"/>
      <c r="I24" s="28"/>
      <c r="J24" s="4">
        <v>72</v>
      </c>
      <c r="K24" s="4">
        <v>75</v>
      </c>
      <c r="L24" s="4">
        <v>70</v>
      </c>
      <c r="M24" s="18">
        <v>60</v>
      </c>
      <c r="N24" s="4">
        <v>70</v>
      </c>
      <c r="O24" s="4">
        <v>70</v>
      </c>
      <c r="P24" s="4">
        <v>70</v>
      </c>
      <c r="Q24" s="10">
        <f t="shared" si="0"/>
        <v>69.571428571428569</v>
      </c>
    </row>
    <row r="25" spans="2:17" x14ac:dyDescent="0.35">
      <c r="B25" s="6">
        <f t="shared" si="1"/>
        <v>17</v>
      </c>
      <c r="C25" s="6"/>
      <c r="D25" s="28" t="s">
        <v>70</v>
      </c>
      <c r="E25" s="28"/>
      <c r="F25" s="28"/>
      <c r="G25" s="28"/>
      <c r="H25" s="28"/>
      <c r="I25" s="28"/>
      <c r="J25" s="4">
        <v>72</v>
      </c>
      <c r="K25" s="4">
        <v>75</v>
      </c>
      <c r="L25" s="18">
        <v>60</v>
      </c>
      <c r="M25" s="4">
        <v>75</v>
      </c>
      <c r="N25" s="4">
        <v>70</v>
      </c>
      <c r="O25" s="4">
        <v>72</v>
      </c>
      <c r="P25" s="4">
        <v>70</v>
      </c>
      <c r="Q25" s="10">
        <f t="shared" si="0"/>
        <v>70.571428571428569</v>
      </c>
    </row>
    <row r="26" spans="2:17" x14ac:dyDescent="0.35">
      <c r="B26" s="6">
        <f t="shared" si="1"/>
        <v>18</v>
      </c>
      <c r="C26" s="6"/>
      <c r="D26" s="28" t="s">
        <v>116</v>
      </c>
      <c r="E26" s="28"/>
      <c r="F26" s="28"/>
      <c r="G26" s="28"/>
      <c r="H26" s="28"/>
      <c r="I26" s="28"/>
      <c r="J26" s="4">
        <v>75</v>
      </c>
      <c r="K26" s="4">
        <v>75</v>
      </c>
      <c r="L26" s="4">
        <v>70</v>
      </c>
      <c r="M26" s="4">
        <v>78</v>
      </c>
      <c r="N26" s="4">
        <v>72</v>
      </c>
      <c r="O26" s="4">
        <v>75</v>
      </c>
      <c r="P26" s="4">
        <v>70</v>
      </c>
      <c r="Q26" s="10">
        <f t="shared" si="0"/>
        <v>73.571428571428569</v>
      </c>
    </row>
    <row r="27" spans="2:17" x14ac:dyDescent="0.35">
      <c r="B27" s="6">
        <f t="shared" si="1"/>
        <v>19</v>
      </c>
      <c r="C27" s="6"/>
      <c r="D27" s="28" t="s">
        <v>120</v>
      </c>
      <c r="E27" s="28"/>
      <c r="F27" s="28"/>
      <c r="G27" s="28"/>
      <c r="H27" s="28"/>
      <c r="I27" s="28"/>
      <c r="J27" s="18">
        <v>60</v>
      </c>
      <c r="K27" s="4">
        <v>72</v>
      </c>
      <c r="L27" s="18">
        <v>60</v>
      </c>
      <c r="M27" s="4">
        <v>70</v>
      </c>
      <c r="N27" s="4">
        <v>70</v>
      </c>
      <c r="O27" s="4">
        <v>70</v>
      </c>
      <c r="P27" s="18">
        <v>60</v>
      </c>
      <c r="Q27" s="10">
        <f t="shared" si="0"/>
        <v>66</v>
      </c>
    </row>
    <row r="28" spans="2:17" x14ac:dyDescent="0.35">
      <c r="B28" s="6">
        <f t="shared" si="1"/>
        <v>20</v>
      </c>
      <c r="C28" s="6"/>
      <c r="D28" s="28"/>
      <c r="E28" s="28"/>
      <c r="F28" s="28"/>
      <c r="G28" s="28"/>
      <c r="H28" s="28"/>
      <c r="I28" s="28"/>
      <c r="J28" s="4"/>
      <c r="K28" s="4"/>
      <c r="L28" s="4"/>
      <c r="M28" s="4"/>
      <c r="N28" s="4"/>
      <c r="O28" s="4"/>
      <c r="P28" s="4"/>
      <c r="Q28" s="10">
        <f t="shared" si="0"/>
        <v>0</v>
      </c>
    </row>
    <row r="29" spans="2:17" x14ac:dyDescent="0.35">
      <c r="B29" s="6">
        <f t="shared" si="1"/>
        <v>21</v>
      </c>
      <c r="C29" s="6"/>
      <c r="D29" s="28"/>
      <c r="E29" s="28"/>
      <c r="F29" s="28"/>
      <c r="G29" s="28"/>
      <c r="H29" s="28"/>
      <c r="I29" s="28"/>
      <c r="J29" s="4"/>
      <c r="K29" s="4"/>
      <c r="L29" s="4"/>
      <c r="M29" s="4"/>
      <c r="N29" s="4"/>
      <c r="O29" s="4"/>
      <c r="P29" s="4"/>
      <c r="Q29" s="10">
        <f t="shared" si="0"/>
        <v>0</v>
      </c>
    </row>
    <row r="30" spans="2:17" x14ac:dyDescent="0.35">
      <c r="B30" s="6">
        <f t="shared" si="1"/>
        <v>22</v>
      </c>
      <c r="C30" s="6"/>
      <c r="D30" s="28"/>
      <c r="E30" s="28"/>
      <c r="F30" s="28"/>
      <c r="G30" s="28"/>
      <c r="H30" s="28"/>
      <c r="I30" s="28"/>
      <c r="J30" s="4"/>
      <c r="K30" s="4"/>
      <c r="L30" s="4"/>
      <c r="M30" s="4"/>
      <c r="N30" s="4"/>
      <c r="O30" s="4"/>
      <c r="P30" s="4"/>
      <c r="Q30" s="10">
        <f t="shared" si="0"/>
        <v>0</v>
      </c>
    </row>
    <row r="31" spans="2:17" x14ac:dyDescent="0.35">
      <c r="B31" s="6">
        <f t="shared" si="1"/>
        <v>23</v>
      </c>
      <c r="C31" s="6"/>
      <c r="D31" s="28"/>
      <c r="E31" s="28"/>
      <c r="F31" s="28"/>
      <c r="G31" s="28"/>
      <c r="H31" s="28"/>
      <c r="I31" s="28"/>
      <c r="J31" s="4"/>
      <c r="K31" s="4"/>
      <c r="L31" s="4"/>
      <c r="M31" s="4"/>
      <c r="N31" s="4"/>
      <c r="O31" s="4"/>
      <c r="P31" s="4"/>
      <c r="Q31" s="10">
        <f t="shared" si="0"/>
        <v>0</v>
      </c>
    </row>
    <row r="32" spans="2:17" x14ac:dyDescent="0.35">
      <c r="B32" s="6">
        <f t="shared" si="1"/>
        <v>24</v>
      </c>
      <c r="C32" s="6"/>
      <c r="D32" s="28"/>
      <c r="E32" s="28"/>
      <c r="F32" s="28"/>
      <c r="G32" s="28"/>
      <c r="H32" s="28"/>
      <c r="I32" s="28"/>
      <c r="J32" s="4"/>
      <c r="K32" s="4"/>
      <c r="L32" s="4"/>
      <c r="M32" s="4"/>
      <c r="N32" s="4"/>
      <c r="O32" s="4"/>
      <c r="P32" s="4"/>
      <c r="Q32" s="10">
        <f t="shared" si="0"/>
        <v>0</v>
      </c>
    </row>
    <row r="33" spans="2:17" x14ac:dyDescent="0.35">
      <c r="B33" s="6">
        <f t="shared" si="1"/>
        <v>25</v>
      </c>
      <c r="C33" s="6"/>
      <c r="D33" s="28"/>
      <c r="E33" s="28"/>
      <c r="F33" s="28"/>
      <c r="G33" s="28"/>
      <c r="H33" s="28"/>
      <c r="I33" s="28"/>
      <c r="J33" s="4"/>
      <c r="K33" s="4"/>
      <c r="L33" s="4"/>
      <c r="M33" s="4"/>
      <c r="N33" s="4"/>
      <c r="O33" s="4"/>
      <c r="P33" s="4"/>
      <c r="Q33" s="10">
        <f t="shared" si="0"/>
        <v>0</v>
      </c>
    </row>
    <row r="34" spans="2:17" x14ac:dyDescent="0.35">
      <c r="B34" s="6">
        <f t="shared" si="1"/>
        <v>26</v>
      </c>
      <c r="C34" s="6"/>
      <c r="D34" s="28"/>
      <c r="E34" s="28"/>
      <c r="F34" s="28"/>
      <c r="G34" s="28"/>
      <c r="H34" s="28"/>
      <c r="I34" s="28"/>
      <c r="J34" s="4"/>
      <c r="K34" s="4"/>
      <c r="L34" s="4"/>
      <c r="M34" s="4"/>
      <c r="N34" s="4"/>
      <c r="O34" s="4"/>
      <c r="P34" s="4"/>
      <c r="Q34" s="10">
        <f t="shared" si="0"/>
        <v>0</v>
      </c>
    </row>
    <row r="35" spans="2:17" x14ac:dyDescent="0.35">
      <c r="B35" s="6">
        <f t="shared" si="1"/>
        <v>27</v>
      </c>
      <c r="C35" s="6"/>
      <c r="D35" s="28"/>
      <c r="E35" s="28"/>
      <c r="F35" s="28"/>
      <c r="G35" s="28"/>
      <c r="H35" s="28"/>
      <c r="I35" s="28"/>
      <c r="J35" s="4"/>
      <c r="K35" s="4"/>
      <c r="L35" s="4"/>
      <c r="M35" s="4"/>
      <c r="N35" s="4"/>
      <c r="O35" s="4"/>
      <c r="P35" s="4"/>
      <c r="Q35" s="10">
        <f t="shared" si="0"/>
        <v>0</v>
      </c>
    </row>
    <row r="36" spans="2:17" x14ac:dyDescent="0.35">
      <c r="B36" s="6">
        <f t="shared" si="1"/>
        <v>28</v>
      </c>
      <c r="C36" s="6"/>
      <c r="D36" s="28"/>
      <c r="E36" s="28"/>
      <c r="F36" s="28"/>
      <c r="G36" s="28"/>
      <c r="H36" s="28"/>
      <c r="I36" s="28"/>
      <c r="J36" s="4"/>
      <c r="K36" s="4"/>
      <c r="L36" s="4"/>
      <c r="M36" s="4"/>
      <c r="N36" s="4"/>
      <c r="O36" s="4"/>
      <c r="P36" s="4"/>
      <c r="Q36" s="10">
        <f t="shared" si="0"/>
        <v>0</v>
      </c>
    </row>
    <row r="37" spans="2:17" x14ac:dyDescent="0.35">
      <c r="B37" s="6">
        <f t="shared" si="1"/>
        <v>29</v>
      </c>
      <c r="C37" s="6"/>
      <c r="D37" s="28"/>
      <c r="E37" s="28"/>
      <c r="F37" s="28"/>
      <c r="G37" s="28"/>
      <c r="H37" s="28"/>
      <c r="I37" s="28"/>
      <c r="J37" s="4"/>
      <c r="K37" s="4"/>
      <c r="L37" s="4"/>
      <c r="M37" s="4"/>
      <c r="N37" s="4"/>
      <c r="O37" s="4"/>
      <c r="P37" s="4"/>
      <c r="Q37" s="10">
        <f t="shared" si="0"/>
        <v>0</v>
      </c>
    </row>
    <row r="38" spans="2:17" x14ac:dyDescent="0.35">
      <c r="B38" s="6">
        <f t="shared" si="1"/>
        <v>30</v>
      </c>
      <c r="C38" s="6"/>
      <c r="D38" s="28"/>
      <c r="E38" s="28"/>
      <c r="F38" s="28"/>
      <c r="G38" s="28"/>
      <c r="H38" s="28"/>
      <c r="I38" s="28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35">
      <c r="B39" s="6">
        <f t="shared" si="1"/>
        <v>31</v>
      </c>
      <c r="C39" s="6"/>
      <c r="D39" s="28"/>
      <c r="E39" s="28"/>
      <c r="F39" s="28"/>
      <c r="G39" s="28"/>
      <c r="H39" s="28"/>
      <c r="I39" s="28"/>
      <c r="J39" s="4"/>
      <c r="K39" s="4"/>
      <c r="L39" s="4"/>
      <c r="M39" s="4"/>
      <c r="N39" s="4"/>
      <c r="O39" s="4"/>
      <c r="P39" s="4"/>
      <c r="Q39" s="10">
        <f t="shared" si="0"/>
        <v>0</v>
      </c>
    </row>
    <row r="40" spans="2:17" x14ac:dyDescent="0.35">
      <c r="B40" s="6">
        <f t="shared" si="1"/>
        <v>32</v>
      </c>
      <c r="C40" s="6"/>
      <c r="D40" s="28"/>
      <c r="E40" s="28"/>
      <c r="F40" s="28"/>
      <c r="G40" s="28"/>
      <c r="H40" s="28"/>
      <c r="I40" s="28"/>
      <c r="J40" s="4"/>
      <c r="K40" s="4"/>
      <c r="L40" s="4"/>
      <c r="M40" s="4"/>
      <c r="N40" s="4"/>
      <c r="O40" s="4"/>
      <c r="P40" s="4"/>
      <c r="Q40" s="10">
        <f t="shared" si="0"/>
        <v>0</v>
      </c>
    </row>
    <row r="41" spans="2:17" x14ac:dyDescent="0.35">
      <c r="B41" s="6">
        <f t="shared" si="1"/>
        <v>33</v>
      </c>
      <c r="C41" s="6"/>
      <c r="D41" s="28"/>
      <c r="E41" s="28"/>
      <c r="F41" s="28"/>
      <c r="G41" s="28"/>
      <c r="H41" s="28"/>
      <c r="I41" s="28"/>
      <c r="J41" s="4"/>
      <c r="K41" s="4"/>
      <c r="L41" s="4"/>
      <c r="M41" s="4"/>
      <c r="N41" s="4"/>
      <c r="O41" s="4"/>
      <c r="P41" s="4"/>
      <c r="Q41" s="10">
        <f t="shared" si="0"/>
        <v>0</v>
      </c>
    </row>
    <row r="42" spans="2:17" x14ac:dyDescent="0.35">
      <c r="B42" s="6">
        <f t="shared" si="1"/>
        <v>34</v>
      </c>
      <c r="C42" s="6"/>
      <c r="D42" s="28"/>
      <c r="E42" s="28"/>
      <c r="F42" s="28"/>
      <c r="G42" s="28"/>
      <c r="H42" s="28"/>
      <c r="I42" s="28"/>
      <c r="J42" s="4"/>
      <c r="K42" s="4"/>
      <c r="L42" s="4"/>
      <c r="M42" s="4"/>
      <c r="N42" s="4"/>
      <c r="O42" s="4"/>
      <c r="P42" s="4"/>
      <c r="Q42" s="10">
        <f t="shared" si="0"/>
        <v>0</v>
      </c>
    </row>
    <row r="43" spans="2:17" x14ac:dyDescent="0.35">
      <c r="B43" s="6">
        <f t="shared" si="1"/>
        <v>35</v>
      </c>
      <c r="C43" s="6"/>
      <c r="D43" s="28"/>
      <c r="E43" s="28"/>
      <c r="F43" s="28"/>
      <c r="G43" s="28"/>
      <c r="H43" s="28"/>
      <c r="I43" s="28"/>
      <c r="J43" s="4"/>
      <c r="K43" s="4"/>
      <c r="L43" s="4"/>
      <c r="M43" s="4"/>
      <c r="N43" s="4"/>
      <c r="O43" s="4"/>
      <c r="P43" s="4"/>
      <c r="Q43" s="10">
        <f t="shared" si="0"/>
        <v>0</v>
      </c>
    </row>
    <row r="44" spans="2:17" x14ac:dyDescent="0.35">
      <c r="B44" s="6">
        <f t="shared" si="1"/>
        <v>36</v>
      </c>
      <c r="C44" s="7"/>
      <c r="D44" s="28"/>
      <c r="E44" s="28"/>
      <c r="F44" s="28"/>
      <c r="G44" s="28"/>
      <c r="H44" s="28"/>
      <c r="I44" s="28"/>
      <c r="J44" s="4"/>
      <c r="K44" s="4"/>
      <c r="L44" s="4"/>
      <c r="M44" s="4"/>
      <c r="N44" s="4"/>
      <c r="O44" s="4"/>
      <c r="P44" s="4"/>
      <c r="Q44" s="10">
        <f t="shared" si="0"/>
        <v>0</v>
      </c>
    </row>
    <row r="45" spans="2:17" x14ac:dyDescent="0.35">
      <c r="B45" s="6">
        <f t="shared" si="1"/>
        <v>37</v>
      </c>
      <c r="C45" s="7"/>
      <c r="D45" s="28"/>
      <c r="E45" s="28"/>
      <c r="F45" s="28"/>
      <c r="G45" s="28"/>
      <c r="H45" s="28"/>
      <c r="I45" s="28"/>
      <c r="J45" s="4"/>
      <c r="K45" s="4"/>
      <c r="L45" s="4"/>
      <c r="M45" s="4"/>
      <c r="N45" s="4"/>
      <c r="O45" s="4"/>
      <c r="P45" s="4"/>
      <c r="Q45" s="10">
        <f t="shared" si="0"/>
        <v>0</v>
      </c>
    </row>
    <row r="46" spans="2:17" x14ac:dyDescent="0.35">
      <c r="B46" s="6">
        <f t="shared" si="1"/>
        <v>38</v>
      </c>
      <c r="C46" s="7"/>
      <c r="D46" s="28"/>
      <c r="E46" s="28"/>
      <c r="F46" s="28"/>
      <c r="G46" s="28"/>
      <c r="H46" s="28"/>
      <c r="I46" s="28"/>
      <c r="J46" s="4"/>
      <c r="K46" s="4"/>
      <c r="L46" s="4"/>
      <c r="M46" s="4"/>
      <c r="N46" s="4"/>
      <c r="O46" s="4"/>
      <c r="P46" s="4"/>
      <c r="Q46" s="10">
        <f t="shared" si="0"/>
        <v>0</v>
      </c>
    </row>
    <row r="47" spans="2:17" x14ac:dyDescent="0.35">
      <c r="B47" s="6">
        <f t="shared" si="1"/>
        <v>39</v>
      </c>
      <c r="C47" s="7"/>
      <c r="D47" s="28"/>
      <c r="E47" s="28"/>
      <c r="F47" s="28"/>
      <c r="G47" s="28"/>
      <c r="H47" s="28"/>
      <c r="I47" s="28"/>
      <c r="J47" s="4"/>
      <c r="K47" s="4"/>
      <c r="L47" s="4"/>
      <c r="M47" s="4"/>
      <c r="N47" s="4"/>
      <c r="O47" s="4"/>
      <c r="P47" s="4"/>
      <c r="Q47" s="10">
        <f t="shared" si="0"/>
        <v>0</v>
      </c>
    </row>
    <row r="48" spans="2:17" x14ac:dyDescent="0.35">
      <c r="B48" s="6">
        <f t="shared" si="1"/>
        <v>40</v>
      </c>
      <c r="C48" s="7"/>
      <c r="D48" s="28"/>
      <c r="E48" s="28"/>
      <c r="F48" s="28"/>
      <c r="G48" s="28"/>
      <c r="H48" s="28"/>
      <c r="I48" s="28"/>
      <c r="J48" s="4"/>
      <c r="K48" s="4"/>
      <c r="L48" s="4"/>
      <c r="M48" s="4"/>
      <c r="N48" s="4"/>
      <c r="O48" s="4"/>
      <c r="P48" s="4"/>
      <c r="Q48" s="10">
        <f t="shared" ref="Q48:Q52" si="2">SUM(J48:P48)/7</f>
        <v>0</v>
      </c>
    </row>
    <row r="49" spans="2:17" x14ac:dyDescent="0.35">
      <c r="B49" s="6">
        <f t="shared" si="1"/>
        <v>41</v>
      </c>
      <c r="C49" s="7"/>
      <c r="D49" s="28"/>
      <c r="E49" s="28"/>
      <c r="F49" s="28"/>
      <c r="G49" s="28"/>
      <c r="H49" s="28"/>
      <c r="I49" s="28"/>
      <c r="J49" s="4"/>
      <c r="K49" s="4"/>
      <c r="L49" s="4"/>
      <c r="M49" s="4"/>
      <c r="N49" s="4"/>
      <c r="O49" s="4"/>
      <c r="P49" s="4"/>
      <c r="Q49" s="10">
        <f t="shared" si="2"/>
        <v>0</v>
      </c>
    </row>
    <row r="50" spans="2:17" x14ac:dyDescent="0.35">
      <c r="B50" s="6">
        <f t="shared" si="1"/>
        <v>42</v>
      </c>
      <c r="C50" s="7"/>
      <c r="D50" s="28"/>
      <c r="E50" s="28"/>
      <c r="F50" s="28"/>
      <c r="G50" s="28"/>
      <c r="H50" s="28"/>
      <c r="I50" s="28"/>
      <c r="J50" s="4"/>
      <c r="K50" s="4"/>
      <c r="L50" s="4"/>
      <c r="M50" s="4"/>
      <c r="N50" s="4"/>
      <c r="O50" s="4"/>
      <c r="P50" s="4"/>
      <c r="Q50" s="10">
        <f t="shared" si="2"/>
        <v>0</v>
      </c>
    </row>
    <row r="51" spans="2:17" x14ac:dyDescent="0.35">
      <c r="B51" s="6">
        <f t="shared" si="1"/>
        <v>43</v>
      </c>
      <c r="C51" s="7"/>
      <c r="D51" s="28"/>
      <c r="E51" s="28"/>
      <c r="F51" s="28"/>
      <c r="G51" s="28"/>
      <c r="H51" s="28"/>
      <c r="I51" s="28"/>
      <c r="J51" s="4"/>
      <c r="K51" s="4"/>
      <c r="L51" s="4"/>
      <c r="M51" s="4"/>
      <c r="N51" s="4"/>
      <c r="O51" s="4"/>
      <c r="P51" s="4"/>
      <c r="Q51" s="10">
        <f t="shared" si="2"/>
        <v>0</v>
      </c>
    </row>
    <row r="52" spans="2:17" x14ac:dyDescent="0.35">
      <c r="B52" s="6">
        <f t="shared" si="1"/>
        <v>44</v>
      </c>
      <c r="C52" s="3"/>
      <c r="D52" s="35"/>
      <c r="E52" s="36"/>
      <c r="F52" s="36"/>
      <c r="G52" s="36"/>
      <c r="H52" s="36"/>
      <c r="I52" s="37"/>
      <c r="J52" s="3"/>
      <c r="K52" s="3"/>
      <c r="L52" s="3"/>
      <c r="M52" s="3"/>
      <c r="N52" s="3"/>
      <c r="O52" s="3"/>
      <c r="P52" s="3"/>
      <c r="Q52" s="10">
        <f t="shared" si="2"/>
        <v>0</v>
      </c>
    </row>
    <row r="53" spans="2:17" x14ac:dyDescent="0.35">
      <c r="C53" s="21"/>
      <c r="D53" s="21"/>
      <c r="E53" s="1"/>
      <c r="H53" s="24" t="s">
        <v>19</v>
      </c>
      <c r="I53" s="24"/>
      <c r="J53" s="11">
        <f t="shared" ref="J53:P53" si="3">COUNTIF(J9:J52,"&gt;=70")</f>
        <v>17</v>
      </c>
      <c r="K53" s="11">
        <f t="shared" si="3"/>
        <v>18</v>
      </c>
      <c r="L53" s="11">
        <f t="shared" si="3"/>
        <v>14</v>
      </c>
      <c r="M53" s="11">
        <f t="shared" si="3"/>
        <v>16</v>
      </c>
      <c r="N53" s="11">
        <f t="shared" si="3"/>
        <v>18</v>
      </c>
      <c r="O53" s="11">
        <f t="shared" si="3"/>
        <v>17</v>
      </c>
      <c r="P53" s="11">
        <f t="shared" si="3"/>
        <v>16</v>
      </c>
      <c r="Q53" s="15">
        <v>94</v>
      </c>
    </row>
    <row r="54" spans="2:17" x14ac:dyDescent="0.35">
      <c r="C54" s="21"/>
      <c r="D54" s="21"/>
      <c r="E54" s="8"/>
      <c r="H54" s="25" t="s">
        <v>20</v>
      </c>
      <c r="I54" s="25"/>
      <c r="J54" s="12">
        <f t="shared" ref="J54:P54" si="4">COUNTIF(J9:J52,"&lt;70")</f>
        <v>2</v>
      </c>
      <c r="K54" s="12">
        <f t="shared" si="4"/>
        <v>1</v>
      </c>
      <c r="L54" s="12">
        <f t="shared" si="4"/>
        <v>5</v>
      </c>
      <c r="M54" s="12">
        <f t="shared" si="4"/>
        <v>3</v>
      </c>
      <c r="N54" s="12">
        <f t="shared" si="4"/>
        <v>1</v>
      </c>
      <c r="O54" s="12">
        <f t="shared" si="4"/>
        <v>2</v>
      </c>
      <c r="P54" s="12">
        <f t="shared" si="4"/>
        <v>3</v>
      </c>
      <c r="Q54" s="12">
        <v>6</v>
      </c>
    </row>
    <row r="55" spans="2:17" x14ac:dyDescent="0.35">
      <c r="C55" s="21"/>
      <c r="D55" s="21"/>
      <c r="E55" s="21"/>
      <c r="H55" s="25" t="s">
        <v>21</v>
      </c>
      <c r="I55" s="25"/>
      <c r="J55" s="12">
        <f t="shared" ref="J55:P55" si="5">COUNT(J9:J52)</f>
        <v>19</v>
      </c>
      <c r="K55" s="12">
        <f t="shared" si="5"/>
        <v>19</v>
      </c>
      <c r="L55" s="12">
        <f t="shared" si="5"/>
        <v>19</v>
      </c>
      <c r="M55" s="12">
        <f t="shared" si="5"/>
        <v>19</v>
      </c>
      <c r="N55" s="12">
        <f t="shared" si="5"/>
        <v>19</v>
      </c>
      <c r="O55" s="12">
        <f t="shared" si="5"/>
        <v>19</v>
      </c>
      <c r="P55" s="12">
        <f t="shared" si="5"/>
        <v>19</v>
      </c>
      <c r="Q55" s="12">
        <v>100</v>
      </c>
    </row>
    <row r="56" spans="2:17" x14ac:dyDescent="0.35">
      <c r="C56" s="21"/>
      <c r="D56" s="21"/>
      <c r="E56" s="1"/>
      <c r="H56" s="26" t="s">
        <v>16</v>
      </c>
      <c r="I56" s="26"/>
      <c r="J56" s="13">
        <f>J53/J55</f>
        <v>0.89473684210526316</v>
      </c>
      <c r="K56" s="14">
        <f t="shared" ref="K56:Q56" si="6">K53/K55</f>
        <v>0.94736842105263153</v>
      </c>
      <c r="L56" s="14">
        <f t="shared" si="6"/>
        <v>0.73684210526315785</v>
      </c>
      <c r="M56" s="14">
        <f t="shared" si="6"/>
        <v>0.84210526315789469</v>
      </c>
      <c r="N56" s="14">
        <f t="shared" si="6"/>
        <v>0.94736842105263153</v>
      </c>
      <c r="O56" s="14">
        <f t="shared" si="6"/>
        <v>0.89473684210526316</v>
      </c>
      <c r="P56" s="14">
        <f t="shared" si="6"/>
        <v>0.84210526315789469</v>
      </c>
      <c r="Q56" s="14">
        <f t="shared" si="6"/>
        <v>0.94</v>
      </c>
    </row>
    <row r="57" spans="2:17" x14ac:dyDescent="0.35">
      <c r="C57" s="21"/>
      <c r="D57" s="21"/>
      <c r="E57" s="1"/>
      <c r="H57" s="26" t="s">
        <v>17</v>
      </c>
      <c r="I57" s="26"/>
      <c r="J57" s="13">
        <f>J54/J55</f>
        <v>0.10526315789473684</v>
      </c>
      <c r="K57" s="13">
        <f t="shared" ref="K57:Q57" si="7">K54/K55</f>
        <v>5.2631578947368418E-2</v>
      </c>
      <c r="L57" s="14">
        <f t="shared" si="7"/>
        <v>0.26315789473684209</v>
      </c>
      <c r="M57" s="14">
        <f t="shared" si="7"/>
        <v>0.15789473684210525</v>
      </c>
      <c r="N57" s="14">
        <f t="shared" si="7"/>
        <v>5.2631578947368418E-2</v>
      </c>
      <c r="O57" s="14">
        <f t="shared" si="7"/>
        <v>0.10526315789473684</v>
      </c>
      <c r="P57" s="14">
        <f t="shared" si="7"/>
        <v>0.15789473684210525</v>
      </c>
      <c r="Q57" s="14">
        <f t="shared" si="7"/>
        <v>0.06</v>
      </c>
    </row>
    <row r="58" spans="2:17" x14ac:dyDescent="0.35">
      <c r="C58" s="21"/>
      <c r="D58" s="21"/>
      <c r="E58" s="8"/>
    </row>
    <row r="59" spans="2:17" x14ac:dyDescent="0.35">
      <c r="C59" s="1"/>
      <c r="D59" s="1"/>
      <c r="E59" s="8"/>
    </row>
    <row r="60" spans="2:17" x14ac:dyDescent="0.35">
      <c r="J60" s="30"/>
      <c r="K60" s="30"/>
      <c r="L60" s="30"/>
      <c r="M60" s="30"/>
      <c r="N60" s="30"/>
      <c r="O60" s="30"/>
      <c r="P60" s="30"/>
    </row>
    <row r="61" spans="2:17" x14ac:dyDescent="0.35">
      <c r="J61" s="29" t="s">
        <v>18</v>
      </c>
      <c r="K61" s="29"/>
      <c r="L61" s="29"/>
      <c r="M61" s="29"/>
      <c r="N61" s="29"/>
      <c r="O61" s="29"/>
      <c r="P61" s="29"/>
    </row>
  </sheetData>
  <mergeCells count="66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4:I24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36:I36"/>
    <mergeCell ref="D25:I25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48:I48"/>
    <mergeCell ref="D37:I37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9:I49"/>
    <mergeCell ref="D50:I50"/>
    <mergeCell ref="D51:I51"/>
    <mergeCell ref="D52:I52"/>
    <mergeCell ref="C53:D53"/>
    <mergeCell ref="H53:I53"/>
    <mergeCell ref="C54:D54"/>
    <mergeCell ref="H54:I54"/>
    <mergeCell ref="C55:E55"/>
    <mergeCell ref="H55:I55"/>
    <mergeCell ref="C56:D56"/>
    <mergeCell ref="H56:I56"/>
    <mergeCell ref="C57:D57"/>
    <mergeCell ref="H57:I57"/>
    <mergeCell ref="C58:D58"/>
    <mergeCell ref="J60:P60"/>
    <mergeCell ref="J61:P61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MATERIA 1</vt:lpstr>
      <vt:lpstr>MATERIA 2</vt:lpstr>
      <vt:lpstr>MATERIA 3</vt:lpstr>
      <vt:lpstr>MATERIA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Avelino Dominguez</cp:lastModifiedBy>
  <cp:lastPrinted>2023-03-21T15:13:53Z</cp:lastPrinted>
  <dcterms:created xsi:type="dcterms:W3CDTF">2023-03-14T19:16:59Z</dcterms:created>
  <dcterms:modified xsi:type="dcterms:W3CDTF">2025-05-18T00:33:20Z</dcterms:modified>
</cp:coreProperties>
</file>