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HSD\"/>
    </mc:Choice>
  </mc:AlternateContent>
  <xr:revisionPtr revIDLastSave="0" documentId="8_{6235EB82-C1A9-4628-A668-48E604073C9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6" i="10"/>
  <c r="N27" i="10"/>
  <c r="M27" i="10"/>
  <c r="K27" i="10"/>
  <c r="G27" i="10"/>
  <c r="F27" i="10"/>
  <c r="E27" i="10"/>
  <c r="L15" i="10"/>
  <c r="I15" i="10"/>
  <c r="L14" i="10"/>
  <c r="I14" i="10"/>
  <c r="I15" i="22" l="1"/>
  <c r="I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E28" i="22"/>
  <c r="I27" i="10"/>
  <c r="L27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<sst xmlns="http://schemas.openxmlformats.org/spreadsheetml/2006/main" count="175" uniqueCount="45">
  <si>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</si>
  <si>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</si>
  <si>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</si>
  <si>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</si>
  <si>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</si>
  <si>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</si>
  <si>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</si>
  <si>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</si>
  <si>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</si>
  <si>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</si>
  <si>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</si>
  <si>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</si>
  <si>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</si>
  <si>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</si>
  <si>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</si>
  <si>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</si>
  <si>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</si>
  <si>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</si>
  <si>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</si>
  <si>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</si>
  <si>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</si>
  <si>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</si>
  <si>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</si>
  <si>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</si>
  <si>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</si>
  <si>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</si>
  <si>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</si>
  <si>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</si>
  <si>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</si>
  <si>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</si>
  <si>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</si>
  <si>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</si>
  <si>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</si>
  <si>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</si>
  <si>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</si>
  <si>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HORACIO SOLIS DOMINGUEZ</t>
  </si>
  <si>
    <t>IGEM</t>
  </si>
  <si>
    <t>IEME</t>
  </si>
  <si>
    <t>202 B</t>
  </si>
  <si>
    <t>207 B</t>
  </si>
  <si>
    <t>CÁLCULO INTEGRAL</t>
  </si>
  <si>
    <t>FEBRERO-JUNIO 2025</t>
  </si>
  <si>
    <t>DEPTO. DE CIENCIAS BÁSICAS</t>
  </si>
  <si>
    <t>S/E</t>
  </si>
  <si>
    <t>MC.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</si>
</sst>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6"/>
  <sheetViews>
    <sheetView zoomScale="106" zoomScaleNormal="106" zoomScaleSheetLayoutView="100" workbookViewId="0">
      <selection activeCell="E27" sqref="E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2</v>
      </c>
      <c r="G8" s="4" t="s">
        <v>6</v>
      </c>
      <c r="H8" s="5">
        <v>1</v>
      </c>
      <c r="I8" s="34" t="s">
        <v>7</v>
      </c>
      <c r="J8" s="34"/>
      <c r="K8" s="34"/>
      <c r="L8" s="28" t="s">
        <v>41</v>
      </c>
      <c r="M8" s="28"/>
      <c r="N8" s="28"/>
    </row>
    <row r="10" spans="1:14" x14ac:dyDescent="0.25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40</v>
      </c>
      <c r="B14" s="9" t="s">
        <v>21</v>
      </c>
      <c r="C14" s="9" t="s">
        <v>38</v>
      </c>
      <c r="D14" s="9" t="s">
        <v>37</v>
      </c>
      <c r="E14" s="9">
        <v>35</v>
      </c>
      <c r="F14" s="9">
        <v>12</v>
      </c>
      <c r="G14" s="9"/>
      <c r="H14" s="10"/>
      <c r="I14" s="9">
        <f t="shared" ref="I14:I27" si="0">(E14-SUM(F14:G14))-K14</f>
        <v>23</v>
      </c>
      <c r="J14" s="10"/>
      <c r="K14" s="9">
        <v>0</v>
      </c>
      <c r="L14" s="10">
        <f t="shared" ref="L14:L27" si="1">K14/E14</f>
        <v>0</v>
      </c>
      <c r="M14" s="9">
        <v>29</v>
      </c>
      <c r="N14" s="15">
        <v>0.34</v>
      </c>
    </row>
    <row r="15" spans="1:14" s="11" customFormat="1" ht="26.4" x14ac:dyDescent="0.25">
      <c r="A15" s="8" t="s">
        <v>40</v>
      </c>
      <c r="B15" s="9" t="s">
        <v>21</v>
      </c>
      <c r="C15" s="9" t="s">
        <v>39</v>
      </c>
      <c r="D15" s="9" t="s">
        <v>36</v>
      </c>
      <c r="E15" s="9">
        <v>17</v>
      </c>
      <c r="F15" s="9">
        <v>10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48</v>
      </c>
      <c r="N15" s="15">
        <v>0.57999999999999996</v>
      </c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R20" s="11" t="s">
        <v>33</v>
      </c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ht="16.5" customHeigh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ht="13.8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52</v>
      </c>
      <c r="F27" s="17">
        <f>SUM(F14:F26)</f>
        <v>22</v>
      </c>
      <c r="G27" s="17">
        <f>SUM(G14:G26)</f>
        <v>0</v>
      </c>
      <c r="H27" s="18"/>
      <c r="I27" s="17">
        <f t="shared" si="0"/>
        <v>30</v>
      </c>
      <c r="J27" s="18"/>
      <c r="K27" s="17">
        <f>SUM(K14:K26)</f>
        <v>0</v>
      </c>
      <c r="L27" s="18">
        <f t="shared" si="1"/>
        <v>0</v>
      </c>
      <c r="M27" s="17">
        <f>AVERAGE(M14:M26)</f>
        <v>38.5</v>
      </c>
      <c r="N27" s="19">
        <f>AVERAGE(N14:N26)</f>
        <v>0.45999999999999996</v>
      </c>
    </row>
    <row r="29" spans="1:18" ht="120" customHeight="1" x14ac:dyDescent="0.25">
      <c r="A29" s="31" t="s">
        <v>26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1" spans="1:18" x14ac:dyDescent="0.25">
      <c r="A31" s="12"/>
    </row>
    <row r="32" spans="1:18" x14ac:dyDescent="0.25">
      <c r="B32" s="25" t="s">
        <v>27</v>
      </c>
      <c r="C32" s="25"/>
      <c r="D32" s="25"/>
      <c r="G32" s="26" t="s">
        <v>28</v>
      </c>
      <c r="H32" s="26"/>
      <c r="I32" s="26"/>
      <c r="J32" s="26"/>
    </row>
    <row r="33" spans="1:10" ht="62.25" customHeight="1" x14ac:dyDescent="0.25">
      <c r="B33" s="27"/>
      <c r="C33" s="27"/>
      <c r="D33" s="27"/>
      <c r="G33" s="28"/>
      <c r="H33" s="28"/>
      <c r="I33" s="28"/>
      <c r="J33" s="28"/>
    </row>
    <row r="34" spans="1:10" hidden="1" x14ac:dyDescent="0.25">
      <c r="A34" s="21" t="e">
        <v>#REF!</v>
      </c>
      <c r="B34" s="21"/>
      <c r="C34" s="6"/>
      <c r="E34" s="21"/>
      <c r="F34" s="21"/>
      <c r="G34" s="21"/>
      <c r="H34" s="21"/>
    </row>
    <row r="35" spans="1:10" hidden="1" x14ac:dyDescent="0.25"/>
    <row r="36" spans="1:10" ht="45" customHeight="1" x14ac:dyDescent="0.25">
      <c r="B36" s="22" t="str">
        <f>B10</f>
        <v>ING. HORACIO SOLIS DOMINGUEZ</v>
      </c>
      <c r="C36" s="22"/>
      <c r="D36" s="22"/>
      <c r="E36" s="13"/>
      <c r="F36" s="13"/>
      <c r="G36" s="22" t="s">
        <v>34</v>
      </c>
      <c r="H36" s="22"/>
      <c r="I36" s="22"/>
      <c r="J36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2:D32"/>
    <mergeCell ref="G32:J32"/>
    <mergeCell ref="B33:D33"/>
    <mergeCell ref="G33:J33"/>
    <mergeCell ref="A34:B34"/>
    <mergeCell ref="E34:H34"/>
    <mergeCell ref="B36:D36"/>
    <mergeCell ref="G36:J36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A18" sqref="A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ING. HORACIO SOLIS DOMINGUEZ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CÁLCULO INTEGRAL</v>
      </c>
      <c r="B14" s="9" t="s">
        <v>43</v>
      </c>
      <c r="C14" s="9" t="str">
        <f>'1'!C14</f>
        <v>202 B</v>
      </c>
      <c r="D14" s="9" t="str">
        <f>'1'!D14</f>
        <v>IEME</v>
      </c>
      <c r="E14" s="9">
        <f>'1'!E14</f>
        <v>35</v>
      </c>
      <c r="F14" s="9"/>
      <c r="G14" s="9"/>
      <c r="H14" s="10"/>
      <c r="I14" s="9">
        <f t="shared" ref="I14:I28" si="0">(E14-SUM(F14:G14))-K14</f>
        <v>35</v>
      </c>
      <c r="J14" s="10"/>
      <c r="K14" s="9"/>
      <c r="L14" s="10">
        <v>0</v>
      </c>
      <c r="M14" s="9"/>
      <c r="N14" s="15"/>
    </row>
    <row r="15" spans="1:14" s="11" customFormat="1" ht="26.4" x14ac:dyDescent="0.25">
      <c r="A15" s="9" t="str">
        <f>'1'!A15</f>
        <v>CÁLCULO INTEGRAL</v>
      </c>
      <c r="B15" s="9" t="s">
        <v>43</v>
      </c>
      <c r="C15" s="9" t="str">
        <f>'1'!C15</f>
        <v>207 B</v>
      </c>
      <c r="D15" s="9" t="str">
        <f>'1'!D15</f>
        <v>IGEM</v>
      </c>
      <c r="E15" s="9">
        <f>'1'!E15</f>
        <v>17</v>
      </c>
      <c r="F15" s="9"/>
      <c r="G15" s="9"/>
      <c r="H15" s="10"/>
      <c r="I15" s="9">
        <f t="shared" si="0"/>
        <v>17</v>
      </c>
      <c r="J15" s="10"/>
      <c r="K15" s="9"/>
      <c r="L15" s="10">
        <f t="shared" ref="L14:L28" si="1">K15/E15</f>
        <v>0</v>
      </c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52</v>
      </c>
      <c r="J28" s="18">
        <f t="shared" ref="J14:J28" si="2">I28/E28</f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HORACIO SOLIS DOMINGUEZ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ING. HORACIO SOLIS DOMINGUEZ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CÁLCULO INTEGRAL</v>
      </c>
      <c r="B14" s="9"/>
      <c r="C14" s="9" t="str">
        <f>'1'!C14</f>
        <v>202 B</v>
      </c>
      <c r="D14" s="9" t="str">
        <f>'1'!D14</f>
        <v>IEME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CÁLCULO INTEGRAL</v>
      </c>
      <c r="B15" s="9"/>
      <c r="C15" s="9" t="str">
        <f>'1'!C15</f>
        <v>207 B</v>
      </c>
      <c r="D15" s="9" t="str">
        <f>'1'!D15</f>
        <v>IGEM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HORACIO SOLIS DOMINGUEZ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7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ING. HORACIO SOLIS DOMINGUEZ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CÁLCULO INTEGRAL</v>
      </c>
      <c r="B14" s="9"/>
      <c r="C14" s="9" t="str">
        <f>'1'!C14</f>
        <v>202 B</v>
      </c>
      <c r="D14" s="9" t="str">
        <f>'1'!D14</f>
        <v>IEME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CÁLCULO INTEGRAL</v>
      </c>
      <c r="B15" s="9"/>
      <c r="C15" s="9" t="str">
        <f>'1'!C15</f>
        <v>207 B</v>
      </c>
      <c r="D15" s="9" t="str">
        <f>'1'!D15</f>
        <v>IGEM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HORACIO SOLIS DOMINGUEZ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ING. HORACIO SOLIS DOMINGUEZ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CÁLCULO INTEGRAL</v>
      </c>
      <c r="B14" s="9"/>
      <c r="C14" s="9" t="str">
        <f>'1'!C14</f>
        <v>202 B</v>
      </c>
      <c r="D14" s="9" t="str">
        <f>'1'!D14</f>
        <v>IEME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CÁLCULO INTEGRAL</v>
      </c>
      <c r="B15" s="9"/>
      <c r="C15" s="9" t="str">
        <f>'1'!C15</f>
        <v>207 B</v>
      </c>
      <c r="D15" s="9" t="str">
        <f>'1'!D15</f>
        <v>IGEM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HORACIO SOLIS DOMINGUEZ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2025-04-04T22:54:36Z</dcterms:modified>
  <cp:category/>
  <cp:contentStatus/>
</cp:coreProperties>
</file>