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13_ncr:1_{87D6618E-AD6C-4512-AED1-5C0976923A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state="hidden" r:id="rId2"/>
    <sheet name="3" sheetId="23" state="hidden" r:id="rId3"/>
    <sheet name="4" sheetId="24" state="hidden" r:id="rId4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0" l="1"/>
  <c r="I18" i="10" l="1"/>
  <c r="I19" i="10"/>
  <c r="I20" i="10"/>
  <c r="I21" i="10"/>
  <c r="I22" i="10"/>
  <c r="I23" i="10"/>
  <c r="I24" i="10"/>
  <c r="I25" i="10"/>
  <c r="I26" i="10"/>
  <c r="I27" i="10"/>
  <c r="Q13" i="10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H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27" i="22"/>
  <c r="I27" i="22"/>
  <c r="J27" i="22" s="1"/>
  <c r="H27" i="22"/>
  <c r="L25" i="22"/>
  <c r="I25" i="22"/>
  <c r="J25" i="22" s="1"/>
  <c r="H25" i="22"/>
  <c r="L24" i="22"/>
  <c r="I24" i="22"/>
  <c r="J24" i="22" s="1"/>
  <c r="H24" i="22"/>
  <c r="L23" i="22"/>
  <c r="I23" i="22"/>
  <c r="J23" i="22" s="1"/>
  <c r="H23" i="22"/>
  <c r="L21" i="22"/>
  <c r="I21" i="22"/>
  <c r="J21" i="22" s="1"/>
  <c r="H21" i="22"/>
  <c r="L20" i="22"/>
  <c r="I20" i="22"/>
  <c r="J20" i="22" s="1"/>
  <c r="H20" i="22"/>
  <c r="L19" i="22"/>
  <c r="I19" i="22"/>
  <c r="J19" i="22" s="1"/>
  <c r="H19" i="22"/>
  <c r="I17" i="22"/>
  <c r="J17" i="22" s="1"/>
  <c r="H17" i="22"/>
  <c r="L16" i="22"/>
  <c r="I16" i="22"/>
  <c r="J16" i="22" s="1"/>
  <c r="L15" i="22"/>
  <c r="I15" i="22"/>
  <c r="J15" i="22" s="1"/>
  <c r="H15" i="22"/>
  <c r="N28" i="10"/>
  <c r="M28" i="10"/>
  <c r="K28" i="10"/>
  <c r="G28" i="10"/>
  <c r="F28" i="10"/>
  <c r="E28" i="10"/>
  <c r="I17" i="10"/>
  <c r="L16" i="10"/>
  <c r="L15" i="10"/>
  <c r="L14" i="10"/>
  <c r="I14" i="10"/>
  <c r="I14" i="22" l="1"/>
  <c r="J14" i="22" s="1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L28" i="10"/>
  <c r="I28" i="24" l="1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tc={0D89753B-3FEB-4820-B987-753F1C5F4002}</author>
    <author>tc={5A1D2610-4DDB-4681-8198-56E722B00E0E}</author>
    <author>tc={0D88ADF2-74CA-466E-9F6D-57593592582A}</author>
    <author>tc={4878C29F-3CB2-466A-8A67-2FD52CC30540}</author>
    <author>tc={5DA74852-F052-4B39-A650-6578D1CFD69A}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12" authorId="1" shapeId="0" xr:uid="{0D89753B-3FEB-4820-B987-753F1C5F400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J12" authorId="2" shapeId="0" xr:uid="{5A1D2610-4DDB-4681-8198-56E722B00E0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Solo se llena en el reporte final</t>
        </r>
      </text>
    </comment>
    <comment ref="B14" authorId="3" shapeId="0" xr:uid="{0D88ADF2-74CA-466E-9F6D-57593592582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Cuando no hay evaluación apunta S/E (Sin Evaluar)</t>
        </r>
      </text>
    </comment>
    <comment ref="H14" authorId="4" shapeId="0" xr:uid="{4878C29F-3CB2-466A-8A67-2FD52CC3054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elimina </t>
        </r>
      </text>
    </comment>
    <comment ref="B15" authorId="5" shapeId="0" xr:uid="{5DA74852-F052-4B39-A650-6578D1CFD69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 numero romanos " I,II,III, etc."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<sst xmlns="http://schemas.openxmlformats.org/spreadsheetml/2006/main" count="144" uniqueCount="44">
  <si>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</si>
  <si>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</si>
  <si>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</si>
  <si>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</si>
  <si>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</si>
  <si>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</si>
  <si>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</si>
  <si>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</si>
  <si>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</si>
  <si>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</si>
  <si>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</si>
  <si>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</si>
  <si>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</si>
  <si>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</si>
  <si>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</si>
  <si>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</si>
  <si>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</si>
  <si>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</si>
  <si>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</si>
  <si>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</si>
  <si>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</si>
  <si>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</si>
  <si>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</si>
  <si>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</si>
  <si>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</si>
  <si>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</si>
  <si>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</si>
  <si>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</si>
  <si>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</si>
  <si>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</si>
  <si>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</si>
  <si>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</si>
  <si>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 xml:space="preserve">AMBIENTAL </t>
  </si>
  <si>
    <t xml:space="preserve">M.E JOSE DEL CARMEN LARA MARQUEZ </t>
  </si>
  <si>
    <t>IAMB</t>
  </si>
  <si>
    <t xml:space="preserve">M.C JESSICA ALEJANDRA REYES LARIOS </t>
  </si>
  <si>
    <t xml:space="preserve">ECOLOGIA </t>
  </si>
  <si>
    <t xml:space="preserve">CONTAMINACION ATMOSFERICA </t>
  </si>
  <si>
    <t xml:space="preserve">EVALUACION DE IMPACTO AMBIENTAL </t>
  </si>
  <si>
    <t>406-A</t>
  </si>
  <si>
    <t>206-A</t>
  </si>
  <si>
    <t>606-B</t>
  </si>
  <si>
    <t>FEBRERO - JUNIO 2025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</si>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</sst>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2157D32-C5EF-4E5F-82EF-F106CE71382B}" userId="S::mancano@msev.gob.mx::61293b48-2e81-4a5d-bcbf-a9d54e69fc6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2-10-18T16:37:29.94" personId="{E2157D32-C5EF-4E5F-82EF-F106CE71382B}" id="{0D89753B-3FEB-4820-B987-753F1C5F4002}">
    <text>Solo se llena en el reporte final</text>
  </threadedComment>
  <threadedComment ref="J12" dT="2022-10-18T16:37:54.63" personId="{E2157D32-C5EF-4E5F-82EF-F106CE71382B}" id="{5A1D2610-4DDB-4681-8198-56E722B00E0E}">
    <text>Solo se llena en el reporte final</text>
  </threadedComment>
  <threadedComment ref="B14" dT="2022-10-18T16:35:36.22" personId="{E2157D32-C5EF-4E5F-82EF-F106CE71382B}" id="{0D88ADF2-74CA-466E-9F6D-57593592582A}">
    <text>Cuando no hay evaluación apunta S/E (Sin Evaluar)</text>
  </threadedComment>
  <threadedComment ref="H14" dT="2022-10-18T16:36:52.64" personId="{E2157D32-C5EF-4E5F-82EF-F106CE71382B}" id="{4878C29F-3CB2-466A-8A67-2FD52CC30540}">
    <text xml:space="preserve">Se elimina </text>
  </threadedComment>
  <threadedComment ref="B15" dT="2022-10-18T16:41:31.72" personId="{E2157D32-C5EF-4E5F-82EF-F106CE71382B}" id="{5DA74852-F052-4B39-A650-6578D1CFD69A}">
    <text>Con numero romanos " I,II,III, etc."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37"/>
  <sheetViews>
    <sheetView tabSelected="1" zoomScale="80" zoomScaleNormal="8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7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5">
        <v>3</v>
      </c>
      <c r="C8" s="35"/>
      <c r="D8" s="14" t="s">
        <v>4</v>
      </c>
      <c r="E8" s="5">
        <v>3</v>
      </c>
      <c r="G8" s="4" t="s">
        <v>5</v>
      </c>
      <c r="H8" s="5">
        <v>3</v>
      </c>
      <c r="I8" s="34" t="s">
        <v>6</v>
      </c>
      <c r="J8" s="34"/>
      <c r="K8" s="34"/>
      <c r="L8" s="35" t="s">
        <v>42</v>
      </c>
      <c r="M8" s="35"/>
      <c r="N8" s="35"/>
    </row>
    <row r="10" spans="1:17" x14ac:dyDescent="0.2">
      <c r="A10" s="4" t="s">
        <v>7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7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  <c r="P13" s="1">
        <v>27</v>
      </c>
      <c r="Q13" s="1">
        <f>P13/P14</f>
        <v>0.84375</v>
      </c>
    </row>
    <row r="14" spans="1:17" s="11" customFormat="1" x14ac:dyDescent="0.2">
      <c r="A14" s="8" t="s">
        <v>36</v>
      </c>
      <c r="B14" s="9" t="s">
        <v>43</v>
      </c>
      <c r="C14" s="9" t="s">
        <v>40</v>
      </c>
      <c r="D14" s="9" t="s">
        <v>34</v>
      </c>
      <c r="E14" s="9">
        <v>21</v>
      </c>
      <c r="F14" s="9">
        <v>21</v>
      </c>
      <c r="G14" s="9">
        <v>0</v>
      </c>
      <c r="H14" s="10">
        <v>1</v>
      </c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85</v>
      </c>
      <c r="N14" s="15">
        <v>0.62</v>
      </c>
      <c r="P14" s="11">
        <v>32</v>
      </c>
    </row>
    <row r="15" spans="1:17" s="11" customFormat="1" x14ac:dyDescent="0.2">
      <c r="A15" s="8" t="s">
        <v>37</v>
      </c>
      <c r="B15" s="9" t="s">
        <v>43</v>
      </c>
      <c r="C15" s="9" t="s">
        <v>39</v>
      </c>
      <c r="D15" s="9" t="s">
        <v>34</v>
      </c>
      <c r="E15" s="9">
        <v>27</v>
      </c>
      <c r="F15" s="9">
        <v>22</v>
      </c>
      <c r="G15" s="9"/>
      <c r="H15" s="10">
        <v>0.81</v>
      </c>
      <c r="I15" s="9">
        <v>5</v>
      </c>
      <c r="J15" s="10"/>
      <c r="K15" s="9">
        <v>0</v>
      </c>
      <c r="L15" s="10">
        <f t="shared" si="1"/>
        <v>0</v>
      </c>
      <c r="M15" s="9">
        <v>72</v>
      </c>
      <c r="N15" s="15">
        <v>0.74</v>
      </c>
    </row>
    <row r="16" spans="1:17" s="11" customFormat="1" x14ac:dyDescent="0.2">
      <c r="A16" s="8" t="s">
        <v>38</v>
      </c>
      <c r="B16" s="9" t="s">
        <v>43</v>
      </c>
      <c r="C16" s="9" t="s">
        <v>41</v>
      </c>
      <c r="D16" s="9" t="s">
        <v>34</v>
      </c>
      <c r="E16" s="9">
        <v>23</v>
      </c>
      <c r="F16" s="9">
        <v>19</v>
      </c>
      <c r="G16" s="9"/>
      <c r="H16" s="10">
        <v>0.83</v>
      </c>
      <c r="I16" s="9">
        <v>4</v>
      </c>
      <c r="J16" s="10"/>
      <c r="K16" s="9">
        <v>0</v>
      </c>
      <c r="L16" s="10">
        <f t="shared" si="1"/>
        <v>0</v>
      </c>
      <c r="M16" s="9">
        <v>65</v>
      </c>
      <c r="N16" s="15">
        <v>0.82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>
        <f t="shared" si="0"/>
        <v>0</v>
      </c>
      <c r="J18" s="21"/>
      <c r="K18" s="22">
        <v>0</v>
      </c>
      <c r="L18" s="21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>
        <f t="shared" si="0"/>
        <v>0</v>
      </c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>
        <f t="shared" si="0"/>
        <v>0</v>
      </c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>
        <f t="shared" si="0"/>
        <v>0</v>
      </c>
      <c r="J21" s="21"/>
      <c r="K21" s="22"/>
      <c r="L21" s="21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21"/>
      <c r="I22" s="22">
        <f t="shared" si="0"/>
        <v>0</v>
      </c>
      <c r="J22" s="21"/>
      <c r="K22" s="22"/>
      <c r="L22" s="21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21"/>
      <c r="I23" s="22">
        <f t="shared" si="0"/>
        <v>0</v>
      </c>
      <c r="J23" s="21"/>
      <c r="K23" s="22"/>
      <c r="L23" s="21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21"/>
      <c r="I24" s="22">
        <f t="shared" si="0"/>
        <v>0</v>
      </c>
      <c r="J24" s="21"/>
      <c r="K24" s="22"/>
      <c r="L24" s="21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21"/>
      <c r="I25" s="22">
        <f t="shared" si="0"/>
        <v>0</v>
      </c>
      <c r="J25" s="21"/>
      <c r="K25" s="22"/>
      <c r="L25" s="21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21"/>
      <c r="I26" s="22">
        <f t="shared" si="0"/>
        <v>0</v>
      </c>
      <c r="J26" s="21"/>
      <c r="K26" s="22"/>
      <c r="L26" s="21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21"/>
      <c r="I27" s="22">
        <f t="shared" si="0"/>
        <v>0</v>
      </c>
      <c r="J27" s="21"/>
      <c r="K27" s="22"/>
      <c r="L27" s="21"/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62</v>
      </c>
      <c r="G28" s="17">
        <f>SUM(G14:G27)</f>
        <v>0</v>
      </c>
      <c r="H28" s="18"/>
      <c r="I28" s="17">
        <f t="shared" si="0"/>
        <v>9</v>
      </c>
      <c r="J28" s="18"/>
      <c r="K28" s="17">
        <f>SUM(K14:K27)</f>
        <v>0</v>
      </c>
      <c r="L28" s="18">
        <f t="shared" si="1"/>
        <v>0</v>
      </c>
      <c r="M28" s="17">
        <f>AVERAGE(M14:M27)</f>
        <v>74</v>
      </c>
      <c r="N28" s="19">
        <f>AVERAGE(N14:N27)</f>
        <v>0.72666666666666657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 t="s">
        <v>35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30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 t="s">
        <v>29</v>
      </c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44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28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4" t="s">
        <v>6</v>
      </c>
      <c r="J8" s="34"/>
      <c r="K8" s="34"/>
      <c r="L8" s="35" t="str">
        <f>'1'!L8</f>
        <v>FEBRERO - JUNIO 2025</v>
      </c>
      <c r="M8" s="35"/>
      <c r="N8" s="35"/>
    </row>
    <row r="10" spans="1:14" x14ac:dyDescent="0.2">
      <c r="A10" s="4" t="s">
        <v>7</v>
      </c>
      <c r="B10" s="35" t="str">
        <f>'1'!B10</f>
        <v xml:space="preserve">M.E JOSE DEL CARMEN LARA MARQUEZ 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8</v>
      </c>
      <c r="B12" s="32" t="s">
        <v>9</v>
      </c>
      <c r="C12" s="32" t="s">
        <v>10</v>
      </c>
      <c r="D12" s="27" t="s">
        <v>11</v>
      </c>
      <c r="E12" s="27" t="s">
        <v>12</v>
      </c>
      <c r="F12" s="27" t="s">
        <v>13</v>
      </c>
      <c r="G12" s="27"/>
      <c r="H12" s="27" t="s">
        <v>14</v>
      </c>
      <c r="I12" s="27" t="s">
        <v>15</v>
      </c>
      <c r="J12" s="27" t="s">
        <v>16</v>
      </c>
      <c r="K12" s="27" t="s">
        <v>17</v>
      </c>
      <c r="L12" s="27" t="s">
        <v>18</v>
      </c>
      <c r="M12" s="27" t="s">
        <v>19</v>
      </c>
      <c r="N12" s="29" t="s">
        <v>20</v>
      </c>
    </row>
    <row r="13" spans="1:14" x14ac:dyDescent="0.2">
      <c r="A13" s="37"/>
      <c r="B13" s="33"/>
      <c r="C13" s="33"/>
      <c r="D13" s="28"/>
      <c r="E13" s="28"/>
      <c r="F13" s="7" t="s">
        <v>21</v>
      </c>
      <c r="G13" s="7" t="s">
        <v>22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 xml:space="preserve">ECOLOGIA </v>
      </c>
      <c r="B14" s="9"/>
      <c r="C14" s="9" t="str">
        <f>'1'!C14</f>
        <v>206-A</v>
      </c>
      <c r="D14" s="9" t="str">
        <f>'1'!D14</f>
        <v>IAMB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'1'!A15</f>
        <v xml:space="preserve">CONTAMINACION ATMOSFERICA </v>
      </c>
      <c r="B15" s="9"/>
      <c r="C15" s="9" t="str">
        <f>'1'!C15</f>
        <v>406-A</v>
      </c>
      <c r="D15" s="9" t="str">
        <f>'1'!D15</f>
        <v>IAMB</v>
      </c>
      <c r="E15" s="9">
        <f>'1'!E15</f>
        <v>27</v>
      </c>
      <c r="F15" s="9"/>
      <c r="G15" s="9"/>
      <c r="H15" s="10">
        <f t="shared" si="0"/>
        <v>0</v>
      </c>
      <c r="I15" s="9">
        <f t="shared" si="1"/>
        <v>27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 xml:space="preserve">EVALUACION DE IMPACTO AMBIENTAL </v>
      </c>
      <c r="B16" s="9"/>
      <c r="C16" s="9" t="str">
        <f>'1'!C16</f>
        <v>606-B</v>
      </c>
      <c r="D16" s="9" t="str">
        <f>'1'!D16</f>
        <v>IAMB</v>
      </c>
      <c r="E16" s="9">
        <f>'1'!E16</f>
        <v>23</v>
      </c>
      <c r="F16" s="9"/>
      <c r="G16" s="9"/>
      <c r="H16" s="10">
        <f t="shared" si="0"/>
        <v>0</v>
      </c>
      <c r="I16" s="9">
        <f t="shared" si="1"/>
        <v>23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26</v>
      </c>
      <c r="C33" s="38"/>
      <c r="D33" s="38"/>
      <c r="G33" s="23" t="s">
        <v>27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 xml:space="preserve">M.E JOSE DEL CARMEN LARA MARQUEZ 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KARINA</cp:lastModifiedBy>
  <cp:revision/>
  <dcterms:created xsi:type="dcterms:W3CDTF">2021-11-22T14:45:25Z</dcterms:created>
  <dcterms:modified xsi:type="dcterms:W3CDTF">2025-05-20T00:57:48Z</dcterms:modified>
  <cp:category/>
  <cp:contentStatus/>
</cp:coreProperties>
</file>