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IND\2025\2025_1\ESCOLARIZADO\PROYECTOS ESPECIALES\"/>
    </mc:Choice>
  </mc:AlternateContent>
  <xr:revisionPtr revIDLastSave="0" documentId="8_{FFA46CAE-73DE-45A6-82B7-BA865205E565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2'!$A$1:$H$36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7" l="1"/>
  <c r="C21" i="7"/>
  <c r="C22" i="7"/>
  <c r="C23" i="7"/>
  <c r="C23" i="9"/>
  <c r="C22" i="9"/>
  <c r="C21" i="9"/>
  <c r="A17" i="8"/>
  <c r="C23" i="8"/>
  <c r="C22" i="8"/>
  <c r="C21" i="8"/>
  <c r="A21" i="7"/>
  <c r="G35" i="9"/>
  <c r="C35" i="9"/>
  <c r="A23" i="9"/>
  <c r="A22" i="9"/>
  <c r="A21" i="9"/>
  <c r="A17" i="9"/>
  <c r="A14" i="9"/>
  <c r="B11" i="9"/>
  <c r="G9" i="9"/>
  <c r="B8" i="9"/>
  <c r="A36" i="9" s="1"/>
  <c r="D6" i="9"/>
  <c r="G33" i="8"/>
  <c r="C33" i="8"/>
  <c r="A23" i="8"/>
  <c r="A22" i="8"/>
  <c r="A21" i="8"/>
  <c r="A14" i="8"/>
  <c r="B11" i="8"/>
  <c r="G9" i="8"/>
  <c r="B8" i="8"/>
  <c r="A34" i="8" s="1"/>
  <c r="D6" i="8"/>
  <c r="G32" i="7"/>
  <c r="C32" i="7"/>
  <c r="A23" i="7"/>
  <c r="A22" i="7"/>
  <c r="A17" i="7"/>
  <c r="A14" i="7"/>
  <c r="B11" i="7"/>
  <c r="G9" i="7"/>
  <c r="B8" i="7"/>
  <c r="A33" i="7" s="1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<sst xmlns="http://schemas.openxmlformats.org/spreadsheetml/2006/main" count="96" uniqueCount="38">
  <si>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</si>
  <si>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</si>
  <si>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</si>
  <si>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</si>
  <si>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</si>
  <si>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</si>
  <si>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</si>
  <si>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</si>
  <si>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</si>
  <si>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</si>
  <si>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</si>
  <si>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</si>
  <si>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</si>
  <si>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</si>
  <si>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</si>
  <si>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</si>
  <si>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</si>
  <si>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</si>
  <si>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</si>
  <si>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</si>
  <si>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</si>
  <si>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</si>
  <si>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</si>
  <si>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</si>
  <si>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MC. CARLOS MARTINEZ GALAN</t>
  </si>
  <si>
    <t>Jefe de División de Ingeniería Industrial</t>
  </si>
  <si>
    <t>GESTIÓN ACADÉMICA Y VINCULACIÓN (Coordinación de laboratorio de cómputo de industrial)</t>
  </si>
  <si>
    <t>Mantener y vigilar las condiciones para una buena operación del laboratorio de computo de Ingenieria Industrial</t>
  </si>
  <si>
    <t>Solicitar la instalacion del software que se requiere para la imparticion de clases</t>
  </si>
  <si>
    <t>Solicitar los mantenemientos que los equipos requieran</t>
  </si>
  <si>
    <t>Brindar servicio de computo a los grupos que lo requieran</t>
  </si>
  <si>
    <t>Evidencia fotografica</t>
  </si>
  <si>
    <t xml:space="preserve">EL EDIFICIO "E" DONDE SE UBICA EL LABORATORIO SE ENCUENTRA EN MANTENIMIENTO, Y LOS USUARIOS ESTAN TOMANDO CLASES EN LINEA POR INSTRUCCIONES DE LA DIVISION DE CARRERA. </t>
  </si>
  <si>
    <t>ING. FLOR ILIANA CHONTAL PELAYO</t>
  </si>
  <si>
    <t>FEBRERO-JUNIO 2025</t>
  </si>
  <si>
    <t>Vigilar la funcionalidad de 39 equipos de computo                                                                                                                                                                                                                                                              Vigilar la funcionalidad de 1 proyector                                                                                                                                                                                                                                                                                 Vigilar la funcionalidad y buen uso del mobiliario del laboratorio</t>
  </si>
  <si>
    <t>04/02/2025-06/06/2025</t>
  </si>
  <si>
    <t>ING.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</si>
</sst>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9" fontId="4" fillId="0" borderId="2" xfId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26" zoomScale="120" zoomScaleNormal="120" zoomScaleSheetLayoutView="100" workbookViewId="0">
      <selection activeCell="F33" sqref="F33:G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23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24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34</v>
      </c>
      <c r="G9" s="30"/>
    </row>
    <row r="11" spans="1:7" ht="31.5" customHeight="1" x14ac:dyDescent="0.2">
      <c r="A11" s="4" t="s">
        <v>4</v>
      </c>
      <c r="B11" s="22" t="s">
        <v>26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27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35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">
      <c r="A21" s="18" t="s">
        <v>28</v>
      </c>
      <c r="B21" s="19"/>
      <c r="C21" s="19"/>
      <c r="D21" s="19"/>
      <c r="E21" s="19"/>
      <c r="F21" s="20"/>
      <c r="G21" s="11" t="s">
        <v>36</v>
      </c>
    </row>
    <row r="22" spans="1:7" s="6" customFormat="1" x14ac:dyDescent="0.2">
      <c r="A22" s="18" t="s">
        <v>29</v>
      </c>
      <c r="B22" s="19"/>
      <c r="C22" s="19"/>
      <c r="D22" s="19"/>
      <c r="E22" s="19"/>
      <c r="F22" s="20"/>
      <c r="G22" s="11" t="s">
        <v>36</v>
      </c>
    </row>
    <row r="23" spans="1:7" s="6" customFormat="1" x14ac:dyDescent="0.2">
      <c r="A23" s="18" t="s">
        <v>30</v>
      </c>
      <c r="B23" s="19"/>
      <c r="C23" s="19"/>
      <c r="D23" s="19"/>
      <c r="E23" s="19"/>
      <c r="F23" s="20"/>
      <c r="G23" s="11" t="s">
        <v>36</v>
      </c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23" t="s">
        <v>10</v>
      </c>
      <c r="B29" s="23"/>
      <c r="C29" s="23"/>
      <c r="D29" s="23"/>
      <c r="E29" s="23"/>
      <c r="F29" s="23"/>
      <c r="G29" s="23"/>
    </row>
    <row r="30" spans="1:7" s="6" customFormat="1" ht="46.5" customHeight="1" x14ac:dyDescent="0.2">
      <c r="A30" s="28"/>
      <c r="B30" s="28"/>
      <c r="C30" s="28"/>
      <c r="D30" s="28"/>
      <c r="E30" s="28"/>
      <c r="F30" s="28"/>
      <c r="G30" s="28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MC. CARLOS MARTINEZ GALAN</v>
      </c>
      <c r="C33" s="21" t="s">
        <v>33</v>
      </c>
      <c r="D33" s="21"/>
      <c r="E33"/>
      <c r="F33" s="21" t="s">
        <v>37</v>
      </c>
      <c r="G33" s="21"/>
    </row>
    <row r="34" spans="1:7" ht="28.5" customHeight="1" x14ac:dyDescent="0.2">
      <c r="A34" s="9" t="s">
        <v>15</v>
      </c>
      <c r="C34" s="31" t="s">
        <v>25</v>
      </c>
      <c r="D34" s="31"/>
      <c r="F34" s="32" t="s">
        <v>14</v>
      </c>
      <c r="G34" s="32"/>
    </row>
    <row r="36" spans="1:7" x14ac:dyDescent="0.2">
      <c r="A36" s="27" t="s">
        <v>18</v>
      </c>
      <c r="B36" s="27"/>
      <c r="C36" s="27"/>
      <c r="D36" s="27"/>
      <c r="E36" s="27"/>
      <c r="F36" s="27"/>
      <c r="G36" s="27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A22:F22"/>
    <mergeCell ref="A23:F23"/>
    <mergeCell ref="B1:E1"/>
    <mergeCell ref="F1:G1"/>
    <mergeCell ref="A26:F26"/>
    <mergeCell ref="A27:F27"/>
    <mergeCell ref="A24:F24"/>
    <mergeCell ref="A25:F25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7" zoomScale="90" zoomScaleNormal="90" zoomScaleSheetLayoutView="100" workbookViewId="0">
      <selection activeCell="F21" sqref="F21:G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INDUSTRIAL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MC. CARLOS MARTINEZ GALAN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0" t="str">
        <f>Registro!F9</f>
        <v>FEBRERO-JUNIO 2025</v>
      </c>
      <c r="H9" s="30"/>
    </row>
    <row r="11" spans="1:8" ht="31.5" customHeight="1" x14ac:dyDescent="0.2">
      <c r="A11" s="4" t="s">
        <v>4</v>
      </c>
      <c r="B11" s="22" t="str">
        <f>Registro!B11</f>
        <v>GESTIÓN ACADÉMICA Y VINCULACIÓN (Coordinación de laboratorio de cómputo de industrial)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Mantener y vigilar las condiciones para una buena operación del laboratorio de computo de Ingenieria Industrial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Vigilar la funcionalidad de 39 equipos de computo                                                                                                                                                                                                                                                              Vigilar la funcionalidad de 1 proyector                                                                                                                                                                                                                                                                                 Vigilar la funcionalidad y buen uso del mobiliario del laboratorio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4" t="str">
        <f>Registro!A21</f>
        <v>Solicitar la instalacion del software que se requiere para la imparticion de clases</v>
      </c>
      <c r="B21" s="24"/>
      <c r="C21" s="38" t="str">
        <f>Registro!G21</f>
        <v>04/02/2025-06/06/2025</v>
      </c>
      <c r="D21" s="38"/>
      <c r="E21" s="38"/>
      <c r="F21" s="24" t="s">
        <v>31</v>
      </c>
      <c r="G21" s="24"/>
      <c r="H21" s="10">
        <v>0.33</v>
      </c>
    </row>
    <row r="22" spans="1:8" s="6" customFormat="1" ht="35.25" customHeight="1" x14ac:dyDescent="0.2">
      <c r="A22" s="24" t="str">
        <f>Registro!A22</f>
        <v>Solicitar los mantenemientos que los equipos requieran</v>
      </c>
      <c r="B22" s="24"/>
      <c r="C22" s="38" t="str">
        <f>Registro!G22</f>
        <v>04/02/2025-06/06/2025</v>
      </c>
      <c r="D22" s="38"/>
      <c r="E22" s="38"/>
      <c r="F22" s="24" t="s">
        <v>31</v>
      </c>
      <c r="G22" s="24"/>
      <c r="H22" s="10">
        <v>0.33</v>
      </c>
    </row>
    <row r="23" spans="1:8" s="6" customFormat="1" ht="35.25" customHeight="1" x14ac:dyDescent="0.2">
      <c r="A23" s="24" t="str">
        <f>Registro!A23</f>
        <v>Brindar servicio de computo a los grupos que lo requieran</v>
      </c>
      <c r="B23" s="24"/>
      <c r="C23" s="38" t="str">
        <f>Registro!G23</f>
        <v>04/02/2025-06/06/2025</v>
      </c>
      <c r="D23" s="38"/>
      <c r="E23" s="38"/>
      <c r="F23" s="24" t="s">
        <v>31</v>
      </c>
      <c r="G23" s="24"/>
      <c r="H23" s="10">
        <v>0.33</v>
      </c>
    </row>
    <row r="24" spans="1:8" s="6" customFormat="1" ht="35.25" customHeight="1" x14ac:dyDescent="0.2">
      <c r="A24" s="24"/>
      <c r="B24" s="24"/>
      <c r="C24" s="38"/>
      <c r="D24" s="38"/>
      <c r="E24" s="38"/>
      <c r="F24" s="24"/>
      <c r="G24" s="24"/>
      <c r="H24" s="10"/>
    </row>
    <row r="25" spans="1:8" s="6" customFormat="1" ht="26.25" customHeight="1" x14ac:dyDescent="0.2">
      <c r="A25" s="37"/>
      <c r="B25" s="37"/>
      <c r="C25" s="38"/>
      <c r="D25" s="38"/>
      <c r="E25" s="38"/>
      <c r="F25" s="24"/>
      <c r="G25" s="24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3" t="s">
        <v>10</v>
      </c>
      <c r="B29" s="23"/>
      <c r="C29" s="23"/>
      <c r="D29" s="23"/>
      <c r="E29" s="23"/>
      <c r="F29" s="23"/>
      <c r="G29" s="23"/>
      <c r="H29" s="23"/>
    </row>
    <row r="30" spans="1:8" s="6" customFormat="1" ht="41.25" customHeight="1" x14ac:dyDescent="0.2">
      <c r="A30" s="28"/>
      <c r="B30" s="28"/>
      <c r="C30" s="28"/>
      <c r="D30" s="28"/>
      <c r="E30" s="28"/>
      <c r="F30" s="28"/>
      <c r="G30" s="28"/>
      <c r="H30" s="2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1" t="str">
        <f>Registro!C33</f>
        <v>ING. FLOR ILIANA CHONTAL PELAYO</v>
      </c>
      <c r="D32" s="21"/>
      <c r="E32" s="21"/>
      <c r="G32" s="21" t="str">
        <f>Registro!F33</f>
        <v>ING. OCTAVIO OBIL MARTINEZ</v>
      </c>
      <c r="H32" s="21"/>
    </row>
    <row r="33" spans="1:8" ht="28.5" customHeight="1" x14ac:dyDescent="0.2">
      <c r="A33" s="9" t="str">
        <f>B8</f>
        <v>MC. CARLOS MARTINEZ GALAN</v>
      </c>
      <c r="C33" s="36" t="s">
        <v>25</v>
      </c>
      <c r="D33" s="36"/>
      <c r="E33" s="36"/>
      <c r="G33" s="14" t="s">
        <v>14</v>
      </c>
      <c r="H33" s="14"/>
    </row>
    <row r="35" spans="1:8" ht="24.75" customHeight="1" x14ac:dyDescent="0.2">
      <c r="A35" s="27" t="s">
        <v>19</v>
      </c>
      <c r="B35" s="27"/>
      <c r="C35" s="27"/>
      <c r="D35" s="27"/>
      <c r="E35" s="27"/>
      <c r="F35" s="27"/>
      <c r="G35" s="27"/>
      <c r="H35" s="27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6"/>
  <sheetViews>
    <sheetView tabSelected="1" topLeftCell="A17" zoomScaleNormal="10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INDUSTRIAL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MC. CARLOS MARTINEZ GALAN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FEBRERO-JUNIO 2025</v>
      </c>
      <c r="H9" s="30"/>
    </row>
    <row r="11" spans="1:8" x14ac:dyDescent="0.2">
      <c r="A11" s="4" t="s">
        <v>4</v>
      </c>
      <c r="B11" s="21" t="str">
        <f>Registro!B11</f>
        <v>GESTIÓN ACADÉMICA Y VINCULACIÓN (Coordinación de laboratorio de cómputo de industrial)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Mantener y vigilar las condiciones para una buena operación del laboratorio de computo de Ingenieria Industrial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12" s="6" customFormat="1" ht="54" customHeight="1" x14ac:dyDescent="0.2">
      <c r="A17" s="24" t="str">
        <f>Registro!A17</f>
        <v>Vigilar la funcionalidad de 39 equipos de computo                                                                                                                                                                                                                                                              Vigilar la funcionalidad de 1 proyector                                                                                                                                                                                                                                                                                 Vigilar la funcionalidad y buen uso del mobiliario del laboratorio</v>
      </c>
      <c r="B17" s="24"/>
      <c r="C17" s="24"/>
      <c r="D17" s="24"/>
      <c r="E17" s="24"/>
      <c r="F17" s="24"/>
      <c r="G17" s="24"/>
      <c r="H17" s="24"/>
    </row>
    <row r="18" spans="1:12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2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12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12" s="6" customFormat="1" ht="35.25" customHeight="1" x14ac:dyDescent="0.2">
      <c r="A21" s="24" t="str">
        <f>Registro!A21</f>
        <v>Solicitar la instalacion del software que se requiere para la imparticion de clases</v>
      </c>
      <c r="B21" s="24"/>
      <c r="C21" s="43" t="str">
        <f>Registro!G21</f>
        <v>04/02/2025-06/06/2025</v>
      </c>
      <c r="D21" s="44"/>
      <c r="E21" s="45"/>
      <c r="F21" s="24" t="s">
        <v>31</v>
      </c>
      <c r="G21" s="24"/>
      <c r="H21" s="46">
        <v>0.66</v>
      </c>
    </row>
    <row r="22" spans="1:12" s="6" customFormat="1" ht="35.25" customHeight="1" x14ac:dyDescent="0.2">
      <c r="A22" s="24" t="str">
        <f>Registro!A22</f>
        <v>Solicitar los mantenemientos que los equipos requieran</v>
      </c>
      <c r="B22" s="24"/>
      <c r="C22" s="43" t="str">
        <f>Registro!G22</f>
        <v>04/02/2025-06/06/2025</v>
      </c>
      <c r="D22" s="44"/>
      <c r="E22" s="45"/>
      <c r="F22" s="24" t="s">
        <v>31</v>
      </c>
      <c r="G22" s="24"/>
      <c r="H22" s="46">
        <v>0.66</v>
      </c>
    </row>
    <row r="23" spans="1:12" s="6" customFormat="1" ht="35.25" customHeight="1" x14ac:dyDescent="0.2">
      <c r="A23" s="24" t="str">
        <f>Registro!A23</f>
        <v>Brindar servicio de computo a los grupos que lo requieran</v>
      </c>
      <c r="B23" s="24"/>
      <c r="C23" s="43" t="str">
        <f>Registro!G23</f>
        <v>04/02/2025-06/06/2025</v>
      </c>
      <c r="D23" s="44"/>
      <c r="E23" s="45"/>
      <c r="F23" s="24" t="s">
        <v>31</v>
      </c>
      <c r="G23" s="24"/>
      <c r="H23" s="46">
        <v>0.66</v>
      </c>
      <c r="L23" s="16"/>
    </row>
    <row r="24" spans="1:12" s="6" customFormat="1" ht="35.25" customHeight="1" x14ac:dyDescent="0.2">
      <c r="A24" s="24"/>
      <c r="B24" s="24"/>
      <c r="C24" s="43"/>
      <c r="D24" s="44"/>
      <c r="E24" s="45"/>
      <c r="F24" s="24"/>
      <c r="G24" s="24"/>
      <c r="H24" s="10"/>
    </row>
    <row r="25" spans="1:12" s="6" customFormat="1" ht="35.25" customHeight="1" x14ac:dyDescent="0.2">
      <c r="A25" s="24"/>
      <c r="B25" s="24"/>
      <c r="C25" s="43"/>
      <c r="D25" s="44"/>
      <c r="E25" s="45"/>
      <c r="F25" s="24"/>
      <c r="G25" s="24"/>
      <c r="H25" s="10"/>
    </row>
    <row r="26" spans="1:12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12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12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12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12" s="6" customFormat="1" x14ac:dyDescent="0.2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12" s="6" customFormat="1" ht="41.25" customHeight="1" x14ac:dyDescent="0.2">
      <c r="A31" s="24" t="s">
        <v>32</v>
      </c>
      <c r="B31" s="24"/>
      <c r="C31" s="24"/>
      <c r="D31" s="24"/>
      <c r="E31" s="24"/>
      <c r="F31" s="24"/>
      <c r="G31" s="24"/>
      <c r="H31" s="24"/>
    </row>
    <row r="32" spans="1:12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1" t="str">
        <f>Registro!C33</f>
        <v>ING. FLOR ILIANA CHONTAL PELAYO</v>
      </c>
      <c r="D33" s="21"/>
      <c r="E33" s="21"/>
      <c r="G33" s="21" t="str">
        <f>Registro!F33</f>
        <v>ING. OCTAVIO OBIL MARTINEZ</v>
      </c>
      <c r="H33" s="21"/>
    </row>
    <row r="34" spans="1:8" ht="28.5" customHeight="1" x14ac:dyDescent="0.2">
      <c r="A34" s="9" t="str">
        <f>B8</f>
        <v>MC. CARLOS MARTINEZ GALAN</v>
      </c>
      <c r="C34" s="36" t="s">
        <v>25</v>
      </c>
      <c r="D34" s="36"/>
      <c r="E34" s="36"/>
      <c r="G34" s="14" t="s">
        <v>14</v>
      </c>
      <c r="H34" s="14"/>
    </row>
    <row r="36" spans="1:8" ht="24.75" customHeight="1" x14ac:dyDescent="0.2">
      <c r="A36" s="27" t="s">
        <v>19</v>
      </c>
      <c r="B36" s="27"/>
      <c r="C36" s="27"/>
      <c r="D36" s="27"/>
      <c r="E36" s="27"/>
      <c r="F36" s="27"/>
      <c r="G36" s="27"/>
      <c r="H36" s="27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20" zoomScaleNormal="12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INDUSTRIAL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MC. CARLOS MARTINEZ GALAN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FEBRERO-JUNIO 2025</v>
      </c>
      <c r="H9" s="30"/>
    </row>
    <row r="11" spans="1:8" x14ac:dyDescent="0.2">
      <c r="A11" s="4" t="s">
        <v>4</v>
      </c>
      <c r="B11" s="21" t="str">
        <f>Registro!B11</f>
        <v>GESTIÓN ACADÉMICA Y VINCULACIÓN (Coordinación de laboratorio de cómputo de industrial)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Mantener y vigilar las condiciones para una buena operación del laboratorio de computo de Ingenieria Industrial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60" customHeight="1" x14ac:dyDescent="0.2">
      <c r="A17" s="24" t="str">
        <f>Registro!A17</f>
        <v>Vigilar la funcionalidad de 39 equipos de computo                                                                                                                                                                                                                                                              Vigilar la funcionalidad de 1 proyector                                                                                                                                                                                                                                                                                 Vigilar la funcionalidad y buen uso del mobiliario del laboratorio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85" customHeight="1" x14ac:dyDescent="0.2">
      <c r="A21" s="37" t="str">
        <f>Registro!A21</f>
        <v>Solicitar la instalacion del software que se requiere para la imparticion de clases</v>
      </c>
      <c r="B21" s="37"/>
      <c r="C21" s="43" t="str">
        <f>Registro!G21</f>
        <v>04/02/2025-06/06/2025</v>
      </c>
      <c r="D21" s="44"/>
      <c r="E21" s="45"/>
      <c r="F21" s="24"/>
      <c r="G21" s="24"/>
      <c r="H21" s="10"/>
    </row>
    <row r="22" spans="1:8" s="6" customFormat="1" ht="35.85" customHeight="1" x14ac:dyDescent="0.2">
      <c r="A22" s="37" t="str">
        <f>Registro!A22</f>
        <v>Solicitar los mantenemientos que los equipos requieran</v>
      </c>
      <c r="B22" s="37"/>
      <c r="C22" s="43" t="str">
        <f>Registro!G22</f>
        <v>04/02/2025-06/06/2025</v>
      </c>
      <c r="D22" s="44"/>
      <c r="E22" s="45"/>
      <c r="F22" s="24"/>
      <c r="G22" s="24"/>
      <c r="H22" s="10"/>
    </row>
    <row r="23" spans="1:8" s="6" customFormat="1" ht="35.85" customHeight="1" x14ac:dyDescent="0.2">
      <c r="A23" s="37" t="str">
        <f>Registro!A23</f>
        <v>Brindar servicio de computo a los grupos que lo requieran</v>
      </c>
      <c r="B23" s="37"/>
      <c r="C23" s="43" t="str">
        <f>Registro!G23</f>
        <v>04/02/2025-06/06/2025</v>
      </c>
      <c r="D23" s="44"/>
      <c r="E23" s="45"/>
      <c r="F23" s="24"/>
      <c r="G23" s="24"/>
      <c r="H23" s="10"/>
    </row>
    <row r="24" spans="1:8" s="6" customFormat="1" ht="35.85" customHeight="1" x14ac:dyDescent="0.2">
      <c r="A24" s="37"/>
      <c r="B24" s="37"/>
      <c r="C24" s="43"/>
      <c r="D24" s="44"/>
      <c r="E24" s="45"/>
      <c r="F24" s="24"/>
      <c r="G24" s="24"/>
      <c r="H24" s="10"/>
    </row>
    <row r="25" spans="1:8" s="6" customFormat="1" ht="35.85" customHeight="1" x14ac:dyDescent="0.2">
      <c r="A25" s="37"/>
      <c r="B25" s="37"/>
      <c r="C25" s="43"/>
      <c r="D25" s="44"/>
      <c r="E25" s="45"/>
      <c r="F25" s="24"/>
      <c r="G25" s="24"/>
      <c r="H25" s="10"/>
    </row>
    <row r="26" spans="1:8" s="6" customFormat="1" x14ac:dyDescent="0.2">
      <c r="A26" s="37"/>
      <c r="B26" s="37"/>
      <c r="C26" s="38"/>
      <c r="D26" s="38"/>
      <c r="E26" s="38"/>
      <c r="F26" s="24"/>
      <c r="G26" s="24"/>
      <c r="H26" s="10"/>
    </row>
    <row r="27" spans="1:8" s="6" customFormat="1" x14ac:dyDescent="0.2">
      <c r="A27" s="37"/>
      <c r="B27" s="37"/>
      <c r="C27" s="38"/>
      <c r="D27" s="38"/>
      <c r="E27" s="38"/>
      <c r="F27" s="24"/>
      <c r="G27" s="24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4" t="s">
        <v>32</v>
      </c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Registro!C33</f>
        <v>ING. FLOR ILIANA CHONTAL PELAYO</v>
      </c>
      <c r="D35" s="21"/>
      <c r="E35" s="21"/>
      <c r="G35" s="21" t="str">
        <f>Registro!F33</f>
        <v>ING. OCTAVIO OBIL MARTINEZ</v>
      </c>
      <c r="H35" s="21"/>
    </row>
    <row r="36" spans="1:8" ht="28.5" customHeight="1" x14ac:dyDescent="0.2">
      <c r="A36" s="9" t="str">
        <f>B8</f>
        <v>MC. CARLOS MARTINEZ GALAN</v>
      </c>
      <c r="C36" s="36" t="s">
        <v>25</v>
      </c>
      <c r="D36" s="36"/>
      <c r="E36" s="36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Martinez G</cp:lastModifiedBy>
  <cp:lastPrinted>2022-07-28T18:37:02Z</cp:lastPrinted>
  <dcterms:created xsi:type="dcterms:W3CDTF">2022-07-23T13:46:58Z</dcterms:created>
  <dcterms:modified xsi:type="dcterms:W3CDTF">2025-05-01T15:51:21Z</dcterms:modified>
</cp:coreProperties>
</file>