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GCP\"/>
    </mc:Choice>
  </mc:AlternateContent>
  <xr:revisionPtr revIDLastSave="0" documentId="8_{B1D261DD-9943-4F12-ACAC-016E832FEC2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J17" i="25" s="1"/>
  <c r="D17" i="25"/>
  <c r="C17" i="25"/>
  <c r="A17" i="25"/>
  <c r="J16" i="25"/>
  <c r="D16" i="25"/>
  <c r="C16" i="25"/>
  <c r="A16" i="25"/>
  <c r="J15" i="25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9" i="24"/>
  <c r="I18" i="24"/>
  <c r="I17" i="24"/>
  <c r="I16" i="24"/>
  <c r="I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E15" i="22"/>
  <c r="A16" i="22"/>
  <c r="C16" i="22"/>
  <c r="D16" i="22"/>
  <c r="E16" i="22"/>
  <c r="C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<sst xmlns="http://schemas.openxmlformats.org/spreadsheetml/2006/main" count="207" uniqueCount="60">
  <si>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</si>
  <si>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</si>
  <si>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</si>
  <si>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</si>
  <si>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</si>
  <si>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</si>
  <si>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</si>
  <si>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</si>
  <si>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</si>
  <si>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</si>
  <si>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</si>
  <si>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</si>
  <si>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</si>
  <si>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</si>
  <si>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</si>
  <si>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</si>
  <si>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</si>
  <si>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</si>
  <si>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</si>
  <si>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</si>
  <si>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</si>
  <si>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</si>
  <si>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</si>
  <si>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</si>
  <si>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</si>
  <si>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</si>
  <si>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</si>
  <si>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</si>
  <si>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</si>
  <si>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</si>
  <si>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</si>
  <si>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</si>
  <si>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</si>
  <si>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</si>
  <si>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</si>
  <si>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</si>
  <si>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</si>
  <si>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</si>
  <si>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</si>
  <si>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2°</t>
  </si>
  <si>
    <t>III</t>
  </si>
  <si>
    <t>T</t>
  </si>
  <si>
    <t>AlGEBRA LINEAL</t>
  </si>
  <si>
    <t>CALCULO DIFERENCIAL</t>
  </si>
  <si>
    <t>102-A</t>
  </si>
  <si>
    <t>310-A</t>
  </si>
  <si>
    <t>IINF</t>
  </si>
  <si>
    <t>102-B</t>
  </si>
  <si>
    <t>IEME</t>
  </si>
  <si>
    <t>104-B</t>
  </si>
  <si>
    <t>II</t>
  </si>
  <si>
    <t>FEBRERO-JUNIO2025</t>
  </si>
  <si>
    <t>ECUACIONES DIFRENCIALES</t>
  </si>
  <si>
    <t>411 A</t>
  </si>
  <si>
    <t>411 B</t>
  </si>
  <si>
    <t>204 B</t>
  </si>
  <si>
    <t>INMEC</t>
  </si>
  <si>
    <t>DEPTO DE CIENCIAS BASICAS</t>
  </si>
  <si>
    <t>IMCT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</si>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</sst>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2</v>
      </c>
      <c r="I8" s="32" t="s">
        <v>7</v>
      </c>
      <c r="J8" s="32"/>
      <c r="K8" s="32"/>
      <c r="L8" s="33" t="s">
        <v>51</v>
      </c>
      <c r="M8" s="33"/>
      <c r="N8" s="33"/>
    </row>
    <row r="10" spans="1:14" x14ac:dyDescent="0.25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52</v>
      </c>
      <c r="B14" s="9" t="s">
        <v>21</v>
      </c>
      <c r="C14" s="9" t="s">
        <v>53</v>
      </c>
      <c r="D14" s="9" t="s">
        <v>56</v>
      </c>
      <c r="E14" s="9">
        <v>16</v>
      </c>
      <c r="F14" s="9">
        <v>7</v>
      </c>
      <c r="G14" s="9"/>
      <c r="H14" s="10"/>
      <c r="I14" s="9">
        <v>9</v>
      </c>
      <c r="J14" s="10"/>
      <c r="K14" s="9"/>
      <c r="L14" s="10"/>
      <c r="M14" s="9">
        <v>74</v>
      </c>
      <c r="N14" s="15">
        <v>0.94</v>
      </c>
    </row>
    <row r="15" spans="1:14" s="11" customFormat="1" ht="26.4" x14ac:dyDescent="0.25">
      <c r="A15" s="8" t="s">
        <v>52</v>
      </c>
      <c r="B15" s="9" t="s">
        <v>21</v>
      </c>
      <c r="C15" s="9" t="s">
        <v>54</v>
      </c>
      <c r="D15" s="9" t="s">
        <v>56</v>
      </c>
      <c r="E15" s="9">
        <v>9</v>
      </c>
      <c r="F15" s="9">
        <v>7</v>
      </c>
      <c r="G15" s="9"/>
      <c r="H15" s="10"/>
      <c r="I15" s="9">
        <v>2</v>
      </c>
      <c r="J15" s="10"/>
      <c r="K15" s="9"/>
      <c r="L15" s="10"/>
      <c r="M15" s="9">
        <v>60</v>
      </c>
      <c r="N15" s="15">
        <v>0.78</v>
      </c>
    </row>
    <row r="16" spans="1:14" s="11" customFormat="1" ht="26.4" x14ac:dyDescent="0.25">
      <c r="A16" s="8" t="s">
        <v>36</v>
      </c>
      <c r="B16" s="9" t="s">
        <v>21</v>
      </c>
      <c r="C16" s="9" t="s">
        <v>55</v>
      </c>
      <c r="D16" s="9" t="s">
        <v>35</v>
      </c>
      <c r="E16" s="9">
        <v>16</v>
      </c>
      <c r="F16" s="9">
        <v>11</v>
      </c>
      <c r="G16" s="9"/>
      <c r="H16" s="10"/>
      <c r="I16" s="9">
        <v>5</v>
      </c>
      <c r="J16" s="10"/>
      <c r="K16" s="9"/>
      <c r="L16" s="10"/>
      <c r="M16" s="9">
        <v>52</v>
      </c>
      <c r="N16" s="15">
        <v>0.69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25</v>
      </c>
      <c r="G28" s="17">
        <f>SUM(G14:G27)</f>
        <v>0</v>
      </c>
      <c r="H28" s="18">
        <f>SUM(F28:G28)/E28</f>
        <v>0.6097560975609756</v>
      </c>
      <c r="I28" s="17">
        <f t="shared" ref="I28" si="0">(E28-SUM(F28:G28))-K28</f>
        <v>16</v>
      </c>
      <c r="J28" s="18">
        <f t="shared" ref="J28" si="1">I28/E28</f>
        <v>0.3902439024390244</v>
      </c>
      <c r="K28" s="17">
        <f>SUM(K14:K27)</f>
        <v>0</v>
      </c>
      <c r="L28" s="18">
        <f t="shared" ref="L28" si="2">K28/E28</f>
        <v>0</v>
      </c>
      <c r="M28" s="17">
        <f>AVERAGE(M14:M27)</f>
        <v>62</v>
      </c>
      <c r="N28" s="19">
        <f>AVERAGE(N14:N27)</f>
        <v>0.80333333333333334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37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N34" sqref="N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39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ECUACIONES DIFRENCIALES</v>
      </c>
      <c r="B14" s="9" t="s">
        <v>50</v>
      </c>
      <c r="C14" s="9" t="str">
        <f>'1'!C14</f>
        <v>411 A</v>
      </c>
      <c r="D14" s="9" t="s">
        <v>58</v>
      </c>
      <c r="E14" s="9">
        <f>'1'!E14</f>
        <v>16</v>
      </c>
      <c r="F14" s="9">
        <v>15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85</v>
      </c>
      <c r="N14" s="15">
        <v>1</v>
      </c>
    </row>
    <row r="15" spans="1:14" s="11" customFormat="1" ht="26.4" x14ac:dyDescent="0.25">
      <c r="A15" s="9" t="str">
        <f>'1'!A15</f>
        <v>ECUACIONES DIFRENCIALES</v>
      </c>
      <c r="B15" s="9" t="s">
        <v>50</v>
      </c>
      <c r="C15" s="9" t="str">
        <f>'1'!C15</f>
        <v>411 B</v>
      </c>
      <c r="D15" s="9" t="s">
        <v>58</v>
      </c>
      <c r="E15" s="9">
        <f>'1'!E15</f>
        <v>9</v>
      </c>
      <c r="F15" s="9">
        <v>7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70</v>
      </c>
      <c r="N15" s="15">
        <v>0.83</v>
      </c>
    </row>
    <row r="16" spans="1:14" s="11" customFormat="1" ht="26.4" x14ac:dyDescent="0.25">
      <c r="A16" s="9" t="str">
        <f>'1'!A16</f>
        <v>ALGEBRA LINEAL</v>
      </c>
      <c r="B16" s="9" t="s">
        <v>50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11</v>
      </c>
      <c r="G16" s="9"/>
      <c r="H16" s="10"/>
      <c r="I16" s="9">
        <v>5</v>
      </c>
      <c r="J16" s="10"/>
      <c r="K16" s="9">
        <v>0</v>
      </c>
      <c r="L16" s="10">
        <v>0</v>
      </c>
      <c r="M16" s="9">
        <v>77</v>
      </c>
      <c r="N16" s="15">
        <v>1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33</v>
      </c>
      <c r="G28" s="17">
        <f>SUM(G14:G27)</f>
        <v>0</v>
      </c>
      <c r="H28" s="18">
        <f>SUM(F28:G28)/E28</f>
        <v>0.80487804878048785</v>
      </c>
      <c r="I28" s="17">
        <f t="shared" ref="I28" si="0">(E28-SUM(F28:G28))-K28</f>
        <v>8</v>
      </c>
      <c r="J28" s="18">
        <f t="shared" ref="J28" si="1">I28/E28</f>
        <v>0.1951219512195122</v>
      </c>
      <c r="K28" s="17">
        <f>SUM(K14:K27)</f>
        <v>0</v>
      </c>
      <c r="L28" s="18">
        <f t="shared" ref="L28" si="2">K28/E28</f>
        <v>0</v>
      </c>
      <c r="M28" s="17">
        <f>AVERAGE(M14:M27)</f>
        <v>77.333333333333329</v>
      </c>
      <c r="N28" s="19">
        <f>AVERAGE(N14:N27)</f>
        <v>0.94333333333333336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 t="s">
        <v>59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M18" sqref="M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ECUACIONES DIFRENCIALES</v>
      </c>
      <c r="B14" s="9" t="s">
        <v>40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26</v>
      </c>
      <c r="G14" s="9"/>
      <c r="H14" s="10"/>
      <c r="I14" s="9">
        <v>0</v>
      </c>
      <c r="J14" s="10"/>
      <c r="K14" s="9"/>
      <c r="L14" s="10"/>
      <c r="M14" s="9">
        <v>80</v>
      </c>
      <c r="N14" s="15">
        <v>1</v>
      </c>
    </row>
    <row r="15" spans="1:14" s="11" customFormat="1" ht="26.4" x14ac:dyDescent="0.25">
      <c r="A15" s="9" t="str">
        <f>'1'!A15</f>
        <v>ECUACIONES DIFRENCIALES</v>
      </c>
      <c r="B15" s="9" t="s">
        <v>40</v>
      </c>
      <c r="C15" s="9" t="str">
        <f>'1'!C15</f>
        <v>411 B</v>
      </c>
      <c r="D15" s="9" t="str">
        <f>'1'!D15</f>
        <v>INMEC</v>
      </c>
      <c r="E15" s="9">
        <f>'1'!E15</f>
        <v>9</v>
      </c>
      <c r="F15" s="9">
        <v>33</v>
      </c>
      <c r="G15" s="9"/>
      <c r="H15" s="10"/>
      <c r="I15" s="9">
        <f t="shared" ref="I15:I28" si="0">(E15-SUM(F15:G15))-K15</f>
        <v>-24</v>
      </c>
      <c r="J15" s="10"/>
      <c r="K15" s="9"/>
      <c r="L15" s="10"/>
      <c r="M15" s="9">
        <v>75</v>
      </c>
      <c r="N15" s="15">
        <v>0.94</v>
      </c>
    </row>
    <row r="16" spans="1:14" s="11" customFormat="1" ht="26.4" x14ac:dyDescent="0.25">
      <c r="A16" s="9" t="str">
        <f>'1'!A16</f>
        <v>ALGEBRA LINEAL</v>
      </c>
      <c r="B16" s="9" t="s">
        <v>40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16</v>
      </c>
      <c r="G16" s="9"/>
      <c r="H16" s="10"/>
      <c r="I16" s="9">
        <v>5</v>
      </c>
      <c r="J16" s="10"/>
      <c r="K16" s="9"/>
      <c r="L16" s="10"/>
      <c r="M16" s="9">
        <v>57</v>
      </c>
      <c r="N16" s="15">
        <v>0.76</v>
      </c>
    </row>
    <row r="17" spans="1:14" s="11" customFormat="1" x14ac:dyDescent="0.25">
      <c r="A17" s="9">
        <f>'1'!A17</f>
        <v>0</v>
      </c>
      <c r="B17" s="9" t="s">
        <v>40</v>
      </c>
      <c r="C17" s="9">
        <f>'1'!C17</f>
        <v>0</v>
      </c>
      <c r="D17" s="9">
        <f>'1'!D17</f>
        <v>0</v>
      </c>
      <c r="E17" s="9">
        <f>'1'!E17</f>
        <v>0</v>
      </c>
      <c r="F17" s="9">
        <v>37</v>
      </c>
      <c r="G17" s="9"/>
      <c r="H17" s="10"/>
      <c r="I17" s="9">
        <f t="shared" si="0"/>
        <v>-37</v>
      </c>
      <c r="J17" s="10"/>
      <c r="K17" s="9"/>
      <c r="L17" s="10"/>
      <c r="M17" s="9">
        <v>78</v>
      </c>
      <c r="N17" s="15">
        <v>0.97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112</v>
      </c>
      <c r="G28" s="17">
        <f>SUM(G14:G27)</f>
        <v>0</v>
      </c>
      <c r="H28" s="18">
        <f>SUM(F28:G28)/E28</f>
        <v>2.7317073170731709</v>
      </c>
      <c r="I28" s="17">
        <f t="shared" si="0"/>
        <v>-71</v>
      </c>
      <c r="J28" s="18">
        <f t="shared" ref="J28" si="1">I28/E28</f>
        <v>-1.7317073170731707</v>
      </c>
      <c r="K28" s="17">
        <f>SUM(K14:K27)</f>
        <v>0</v>
      </c>
      <c r="L28" s="18">
        <f t="shared" ref="L28" si="2">K28/E28</f>
        <v>0</v>
      </c>
      <c r="M28" s="17">
        <f>AVERAGE(M14:M27)</f>
        <v>72.5</v>
      </c>
      <c r="N28" s="19">
        <f>AVERAGE(N14:N27)</f>
        <v>0.91749999999999998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5" zoomScale="85" zoomScaleNormal="85" zoomScaleSheetLayoutView="100" workbookViewId="0">
      <selection activeCell="O19" sqref="O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ECUACIONES DIFRENCIALES</v>
      </c>
      <c r="B14" s="9">
        <v>4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26</v>
      </c>
      <c r="G14" s="9"/>
      <c r="H14" s="10"/>
      <c r="I14" s="9">
        <v>0</v>
      </c>
      <c r="J14" s="10"/>
      <c r="K14" s="9"/>
      <c r="L14" s="10"/>
      <c r="M14" s="9">
        <v>76</v>
      </c>
      <c r="N14" s="15">
        <v>1</v>
      </c>
    </row>
    <row r="15" spans="1:14" s="11" customFormat="1" ht="26.4" x14ac:dyDescent="0.25">
      <c r="A15" s="9" t="s">
        <v>36</v>
      </c>
      <c r="B15" s="9">
        <v>5</v>
      </c>
      <c r="C15" s="9" t="s">
        <v>45</v>
      </c>
      <c r="D15" s="9" t="s">
        <v>46</v>
      </c>
      <c r="E15" s="9">
        <v>26</v>
      </c>
      <c r="F15" s="9">
        <v>26</v>
      </c>
      <c r="G15" s="9"/>
      <c r="H15" s="10"/>
      <c r="I15" s="9">
        <f t="shared" ref="I15:I28" si="0">(E15-SUM(F15:G15))-K15</f>
        <v>0</v>
      </c>
      <c r="J15" s="10"/>
      <c r="K15" s="9"/>
      <c r="L15" s="10"/>
      <c r="M15" s="9">
        <v>75</v>
      </c>
      <c r="N15" s="15">
        <v>1</v>
      </c>
    </row>
    <row r="16" spans="1:14" s="11" customFormat="1" ht="26.4" x14ac:dyDescent="0.25">
      <c r="A16" s="9" t="s">
        <v>42</v>
      </c>
      <c r="B16" s="9">
        <v>4</v>
      </c>
      <c r="C16" s="9" t="s">
        <v>47</v>
      </c>
      <c r="D16" s="9" t="s">
        <v>48</v>
      </c>
      <c r="E16" s="9">
        <v>35</v>
      </c>
      <c r="F16" s="9">
        <v>33</v>
      </c>
      <c r="G16" s="9"/>
      <c r="H16" s="10"/>
      <c r="I16" s="9">
        <f t="shared" si="0"/>
        <v>2</v>
      </c>
      <c r="J16" s="10"/>
      <c r="K16" s="9"/>
      <c r="L16" s="10"/>
      <c r="M16" s="9">
        <v>74</v>
      </c>
      <c r="N16" s="15">
        <v>0.94</v>
      </c>
    </row>
    <row r="17" spans="1:14" s="11" customFormat="1" ht="26.4" x14ac:dyDescent="0.25">
      <c r="A17" s="9" t="s">
        <v>42</v>
      </c>
      <c r="B17" s="9">
        <v>5</v>
      </c>
      <c r="C17" s="9" t="s">
        <v>47</v>
      </c>
      <c r="D17" s="9" t="s">
        <v>48</v>
      </c>
      <c r="E17" s="9">
        <v>35</v>
      </c>
      <c r="F17" s="9">
        <v>33</v>
      </c>
      <c r="G17" s="9"/>
      <c r="H17" s="10"/>
      <c r="I17" s="9">
        <f t="shared" si="0"/>
        <v>2</v>
      </c>
      <c r="J17" s="10"/>
      <c r="K17" s="9"/>
      <c r="L17" s="10"/>
      <c r="M17" s="9">
        <v>71</v>
      </c>
      <c r="N17" s="15">
        <v>0.94</v>
      </c>
    </row>
    <row r="18" spans="1:14" s="11" customFormat="1" ht="26.4" x14ac:dyDescent="0.25">
      <c r="A18" s="9" t="s">
        <v>43</v>
      </c>
      <c r="B18" s="9">
        <v>4</v>
      </c>
      <c r="C18" s="9" t="s">
        <v>49</v>
      </c>
      <c r="D18" s="9" t="s">
        <v>35</v>
      </c>
      <c r="E18" s="9">
        <v>21</v>
      </c>
      <c r="F18" s="9">
        <v>14</v>
      </c>
      <c r="G18" s="9"/>
      <c r="H18" s="10"/>
      <c r="I18" s="9">
        <f t="shared" si="0"/>
        <v>7</v>
      </c>
      <c r="J18" s="10"/>
      <c r="K18" s="9"/>
      <c r="L18" s="10"/>
      <c r="M18" s="9">
        <v>50</v>
      </c>
      <c r="N18" s="15">
        <v>0.67</v>
      </c>
    </row>
    <row r="19" spans="1:14" s="11" customFormat="1" ht="26.4" x14ac:dyDescent="0.25">
      <c r="A19" s="9" t="s">
        <v>43</v>
      </c>
      <c r="B19" s="9">
        <v>5</v>
      </c>
      <c r="C19" s="9" t="s">
        <v>44</v>
      </c>
      <c r="D19" s="9" t="s">
        <v>48</v>
      </c>
      <c r="E19" s="9">
        <v>38</v>
      </c>
      <c r="F19" s="9">
        <v>36</v>
      </c>
      <c r="G19" s="9"/>
      <c r="H19" s="10"/>
      <c r="I19" s="9">
        <f t="shared" si="0"/>
        <v>2</v>
      </c>
      <c r="J19" s="10"/>
      <c r="K19" s="9"/>
      <c r="L19" s="10"/>
      <c r="M19" s="9">
        <v>72</v>
      </c>
      <c r="N19" s="15">
        <v>0.95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168</v>
      </c>
      <c r="G28" s="17">
        <f>SUM(G14:G27)</f>
        <v>0</v>
      </c>
      <c r="H28" s="18">
        <f>SUM(F28:G28)/E28</f>
        <v>0.98245614035087714</v>
      </c>
      <c r="I28" s="17">
        <f t="shared" si="0"/>
        <v>3</v>
      </c>
      <c r="J28" s="18">
        <f t="shared" ref="J28" si="1">I28/E28</f>
        <v>1.7543859649122806E-2</v>
      </c>
      <c r="K28" s="17">
        <f>SUM(K14:K27)</f>
        <v>0</v>
      </c>
      <c r="L28" s="18">
        <f t="shared" ref="L28" si="2">K28/E28</f>
        <v>0</v>
      </c>
      <c r="M28" s="17">
        <f>AVERAGE(M14:M27)</f>
        <v>69.666666666666671</v>
      </c>
      <c r="N28" s="19">
        <f>AVERAGE(N14:N27)</f>
        <v>0.91666666666666663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6" sqref="M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ECUACIONES DIFRENCIALES</v>
      </c>
      <c r="B14" s="9" t="s">
        <v>41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26</v>
      </c>
      <c r="G14" s="9">
        <v>0</v>
      </c>
      <c r="H14" s="10">
        <f t="shared" ref="H14:H17" si="0">F14/E14</f>
        <v>1.625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79</v>
      </c>
      <c r="N14" s="15">
        <v>0.91</v>
      </c>
    </row>
    <row r="15" spans="1:14" s="11" customFormat="1" ht="26.4" x14ac:dyDescent="0.25">
      <c r="A15" s="9" t="str">
        <f>'1'!A15</f>
        <v>ECUACIONES DIFRENCIALES</v>
      </c>
      <c r="B15" s="9" t="s">
        <v>41</v>
      </c>
      <c r="C15" s="9" t="str">
        <f>'1'!C15</f>
        <v>411 B</v>
      </c>
      <c r="D15" s="9" t="str">
        <f>'1'!D15</f>
        <v>INMEC</v>
      </c>
      <c r="E15" s="9">
        <v>35</v>
      </c>
      <c r="F15" s="9">
        <v>27</v>
      </c>
      <c r="G15" s="9">
        <v>6</v>
      </c>
      <c r="H15" s="10">
        <f t="shared" si="0"/>
        <v>0.77142857142857146</v>
      </c>
      <c r="I15" s="9">
        <v>2</v>
      </c>
      <c r="J15" s="10">
        <f t="shared" si="1"/>
        <v>5.7142857142857141E-2</v>
      </c>
      <c r="K15" s="9">
        <v>0</v>
      </c>
      <c r="L15" s="10">
        <f t="shared" si="2"/>
        <v>0</v>
      </c>
      <c r="M15" s="9">
        <v>76</v>
      </c>
      <c r="N15" s="15">
        <v>0.84</v>
      </c>
    </row>
    <row r="16" spans="1:14" s="11" customFormat="1" ht="26.4" x14ac:dyDescent="0.25">
      <c r="A16" s="9" t="str">
        <f>'1'!A16</f>
        <v>ALGEBRA LINEAL</v>
      </c>
      <c r="B16" s="9" t="s">
        <v>41</v>
      </c>
      <c r="C16" s="9" t="str">
        <f>'1'!C16</f>
        <v>204 B</v>
      </c>
      <c r="D16" s="9" t="str">
        <f>'1'!D16</f>
        <v>ISIC</v>
      </c>
      <c r="E16" s="9">
        <v>21</v>
      </c>
      <c r="F16" s="9">
        <v>11</v>
      </c>
      <c r="G16" s="9">
        <v>4</v>
      </c>
      <c r="H16" s="10">
        <f t="shared" si="0"/>
        <v>0.52380952380952384</v>
      </c>
      <c r="I16" s="9">
        <v>5</v>
      </c>
      <c r="J16" s="10">
        <f t="shared" si="1"/>
        <v>0.23809523809523808</v>
      </c>
      <c r="K16" s="9">
        <v>0</v>
      </c>
      <c r="L16" s="10">
        <f t="shared" si="2"/>
        <v>0</v>
      </c>
      <c r="M16" s="9">
        <v>58</v>
      </c>
      <c r="N16" s="15">
        <v>0.83</v>
      </c>
    </row>
    <row r="17" spans="1:14" s="11" customFormat="1" x14ac:dyDescent="0.25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f>'1'!E17</f>
        <v>0</v>
      </c>
      <c r="F17" s="9">
        <v>34</v>
      </c>
      <c r="G17" s="9">
        <v>2</v>
      </c>
      <c r="H17" s="10" t="e">
        <f t="shared" si="0"/>
        <v>#DIV/0!</v>
      </c>
      <c r="I17" s="9">
        <v>2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76</v>
      </c>
      <c r="N17" s="15">
        <v>0.93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98</v>
      </c>
      <c r="G28" s="17">
        <f>SUM(G14:G27)</f>
        <v>12</v>
      </c>
      <c r="H28" s="18">
        <f>SUM(F28:G28)/E28</f>
        <v>1.5277777777777777</v>
      </c>
      <c r="I28" s="17">
        <f t="shared" ref="I28" si="3">(E28-SUM(F28:G28))-K28</f>
        <v>-38</v>
      </c>
      <c r="J28" s="18">
        <f t="shared" si="1"/>
        <v>-0.52777777777777779</v>
      </c>
      <c r="K28" s="17">
        <f>SUM(K14:K27)</f>
        <v>0</v>
      </c>
      <c r="L28" s="18">
        <f t="shared" si="2"/>
        <v>0</v>
      </c>
      <c r="M28" s="17">
        <f>AVERAGE(M14:M27)</f>
        <v>72.25</v>
      </c>
      <c r="N28" s="19">
        <f>AVERAGE(N14:N27)</f>
        <v>0.87750000000000006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2025-04-08T23:02:31Z</dcterms:modified>
  <cp:category/>
  <cp:contentStatus/>
</cp:coreProperties>
</file>